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60" windowWidth="20730" windowHeight="1170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1"/>
  <c r="F138"/>
  <c r="I90"/>
  <c r="L51"/>
  <c r="L32"/>
  <c r="L13" l="1"/>
  <c r="L195" l="1"/>
  <c r="L185"/>
  <c r="L176"/>
  <c r="L166"/>
  <c r="L157"/>
  <c r="L147"/>
  <c r="L138"/>
  <c r="L128"/>
  <c r="L119"/>
  <c r="L109"/>
  <c r="L100"/>
  <c r="L90"/>
  <c r="L80"/>
  <c r="L70"/>
  <c r="L61"/>
  <c r="L42"/>
  <c r="L23"/>
  <c r="L24" s="1"/>
  <c r="A110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B148"/>
  <c r="A148"/>
  <c r="J147"/>
  <c r="I147"/>
  <c r="H147"/>
  <c r="G147"/>
  <c r="F147"/>
  <c r="B139"/>
  <c r="A139"/>
  <c r="J138"/>
  <c r="I138"/>
  <c r="H138"/>
  <c r="G138"/>
  <c r="B129"/>
  <c r="A129"/>
  <c r="J128"/>
  <c r="I128"/>
  <c r="H128"/>
  <c r="G128"/>
  <c r="F128"/>
  <c r="B120"/>
  <c r="A120"/>
  <c r="J119"/>
  <c r="I119"/>
  <c r="H119"/>
  <c r="G119"/>
  <c r="F119"/>
  <c r="B110"/>
  <c r="J109"/>
  <c r="I109"/>
  <c r="H109"/>
  <c r="G109"/>
  <c r="F109"/>
  <c r="B101"/>
  <c r="A101"/>
  <c r="J100"/>
  <c r="I100"/>
  <c r="H100"/>
  <c r="G100"/>
  <c r="F100"/>
  <c r="B91"/>
  <c r="A91"/>
  <c r="J90"/>
  <c r="H90"/>
  <c r="G90"/>
  <c r="F90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6" l="1"/>
  <c r="L177"/>
  <c r="L158"/>
  <c r="L139"/>
  <c r="L120"/>
  <c r="L101"/>
  <c r="L81"/>
  <c r="H196"/>
  <c r="J196"/>
  <c r="G196"/>
  <c r="I196"/>
  <c r="J177"/>
  <c r="I177"/>
  <c r="H177"/>
  <c r="G177"/>
  <c r="I158"/>
  <c r="G158"/>
  <c r="J158"/>
  <c r="H158"/>
  <c r="J120"/>
  <c r="I120"/>
  <c r="H120"/>
  <c r="G120"/>
  <c r="G101"/>
  <c r="H101"/>
  <c r="I101"/>
  <c r="J101"/>
  <c r="F101"/>
  <c r="J81"/>
  <c r="F81"/>
  <c r="I81"/>
  <c r="H81"/>
  <c r="G81"/>
  <c r="L62"/>
  <c r="J62"/>
  <c r="I62"/>
  <c r="H62"/>
  <c r="F62"/>
  <c r="G62"/>
  <c r="L43"/>
  <c r="I43"/>
  <c r="G43"/>
  <c r="J43"/>
  <c r="H43"/>
  <c r="F43"/>
  <c r="G139"/>
  <c r="I139"/>
  <c r="J139"/>
  <c r="H139"/>
  <c r="F120"/>
  <c r="F139"/>
  <c r="F158"/>
  <c r="F177"/>
  <c r="F196"/>
  <c r="I24"/>
  <c r="F24"/>
  <c r="J24"/>
  <c r="H24"/>
  <c r="G24"/>
  <c r="L197" l="1"/>
  <c r="H197"/>
  <c r="G197"/>
  <c r="J197"/>
  <c r="F197"/>
  <c r="I197"/>
</calcChain>
</file>

<file path=xl/sharedStrings.xml><?xml version="1.0" encoding="utf-8"?>
<sst xmlns="http://schemas.openxmlformats.org/spreadsheetml/2006/main" count="312" uniqueCount="123">
  <si>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</si>
  <si>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</si>
  <si>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</si>
  <si>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</si>
  <si>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</si>
  <si>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</si>
  <si>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</si>
  <si>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</si>
  <si>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</si>
  <si>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</si>
  <si>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</si>
  <si>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</si>
  <si>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</si>
  <si>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</si>
  <si>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</si>
  <si>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</si>
  <si>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</si>
  <si>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</si>
  <si>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</si>
  <si>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</si>
  <si>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</si>
  <si>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</si>
  <si>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</si>
  <si>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</si>
  <si>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</si>
  <si>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</si>
  <si>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</si>
  <si>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</si>
  <si>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</si>
  <si>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</si>
  <si>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</si>
  <si>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</si>
  <si>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</si>
  <si>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</si>
  <si>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</si>
  <si>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</si>
  <si>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</si>
  <si>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 сгущённым</t>
  </si>
  <si>
    <t>Каша вязкая из пшена и риса</t>
  </si>
  <si>
    <t>Бутерброд с маслом и сыром</t>
  </si>
  <si>
    <t xml:space="preserve">Фрукт </t>
  </si>
  <si>
    <t>Фрукт</t>
  </si>
  <si>
    <t>Жаркое по-домашнему</t>
  </si>
  <si>
    <t>Чай с сахаром и лимоном</t>
  </si>
  <si>
    <t>47.5</t>
  </si>
  <si>
    <t>ПР</t>
  </si>
  <si>
    <t>Каша рисовая рассыпчатая</t>
  </si>
  <si>
    <t>Птица тушеная в соусе</t>
  </si>
  <si>
    <t>кисломолоч.изд</t>
  </si>
  <si>
    <t>Бутерброд с маслом</t>
  </si>
  <si>
    <t>МБОУ СОШ с. Сусанино</t>
  </si>
  <si>
    <t>Печень тушённая в соусе</t>
  </si>
  <si>
    <t>Макаронные изделия отварные</t>
  </si>
  <si>
    <t>Сок фруктовый</t>
  </si>
  <si>
    <t xml:space="preserve">хлеб </t>
  </si>
  <si>
    <t>Хлеб пшеничный</t>
  </si>
  <si>
    <t>Салат витаминный (2 вариант)</t>
  </si>
  <si>
    <t>Суп картофельный с бобовыми и мясом отварным</t>
  </si>
  <si>
    <t>Чай с молоком или сливками</t>
  </si>
  <si>
    <t>Бутерброд с сыром</t>
  </si>
  <si>
    <t>Овощи натуральные свежие</t>
  </si>
  <si>
    <t>Щи из свежей капусты с картофелем и мясом отварным</t>
  </si>
  <si>
    <t>Рис отварной</t>
  </si>
  <si>
    <t>239/331</t>
  </si>
  <si>
    <t xml:space="preserve">Каша вязкая молочная овсяная </t>
  </si>
  <si>
    <t>Молоко кипячёное</t>
  </si>
  <si>
    <t>Компот из плодов или ягод сушеных</t>
  </si>
  <si>
    <t>Конд.изделие</t>
  </si>
  <si>
    <t>Кондитерское изделие</t>
  </si>
  <si>
    <t>Суп из овощей</t>
  </si>
  <si>
    <t>Гуляш из мяса</t>
  </si>
  <si>
    <t>Пюре картофельное</t>
  </si>
  <si>
    <t>Кисель плодово-ягодный</t>
  </si>
  <si>
    <t>Чай с сахаром</t>
  </si>
  <si>
    <t>Напиток кисломолочный</t>
  </si>
  <si>
    <t>Суп картофельный с мясом отварным</t>
  </si>
  <si>
    <t>Фрикадкльки из кур</t>
  </si>
  <si>
    <t>Капуста тушёная</t>
  </si>
  <si>
    <t>Каша манная</t>
  </si>
  <si>
    <t>Кофейный напиток с молоком сгущенным</t>
  </si>
  <si>
    <t>Кондитерские изделия</t>
  </si>
  <si>
    <t>Конд. изд.</t>
  </si>
  <si>
    <t>Борщ с капустой и картофелем и мясом отварным</t>
  </si>
  <si>
    <t>Печень по-строгановски</t>
  </si>
  <si>
    <t>Каша гречневая рассыпчатая</t>
  </si>
  <si>
    <t>Компот из плодов или ягод</t>
  </si>
  <si>
    <t>Рассольник ленградский с птицей отварной</t>
  </si>
  <si>
    <t>гор. напиток</t>
  </si>
  <si>
    <t>фрукт</t>
  </si>
  <si>
    <t>Салат картофельный с морковью и зелёным горошком</t>
  </si>
  <si>
    <t>Суп картофельный с макаронными изделиями и мясом отварным</t>
  </si>
  <si>
    <t>Рыба, тушёная в томате с овощами</t>
  </si>
  <si>
    <t>Картофель отварной</t>
  </si>
  <si>
    <t>Макароны отварные с сыром</t>
  </si>
  <si>
    <t>Икра кабачковая</t>
  </si>
  <si>
    <t>Салат из свёклы отварной</t>
  </si>
  <si>
    <t>Суп картофельный с крупой и фрикадельками</t>
  </si>
  <si>
    <t xml:space="preserve">Рагу овощное </t>
  </si>
  <si>
    <t>Винегрет овощной</t>
  </si>
  <si>
    <t>Суп с клёцками и мясом отварным</t>
  </si>
  <si>
    <t>Хлеб</t>
  </si>
  <si>
    <t>Суп молочный гречневый</t>
  </si>
  <si>
    <t>кислом.изд</t>
  </si>
  <si>
    <t>Конд.изд</t>
  </si>
  <si>
    <t>Суп с крупой и рыбными консервами</t>
  </si>
  <si>
    <t xml:space="preserve">Котлеты куринные со сметанным соусом </t>
  </si>
  <si>
    <t>294/330</t>
  </si>
  <si>
    <t>Каша пшёная жидкая</t>
  </si>
  <si>
    <t>132,4</t>
  </si>
  <si>
    <t>Суп молочный с макаронными изделиями</t>
  </si>
  <si>
    <t>Кукуруза отварная с яйцом</t>
  </si>
  <si>
    <t>Горошек с яйцом</t>
  </si>
  <si>
    <t>Картофельное пюре</t>
  </si>
  <si>
    <t>Глухова О. И.</t>
  </si>
  <si>
    <t>Директор МБОУ СОШ с. Сусанино</t>
  </si>
  <si>
    <t>Салат из морской капусты с луком и морковью</t>
  </si>
  <si>
    <t>Салат из свежих помидор и огурцов</t>
  </si>
  <si>
    <t xml:space="preserve">Сельдь с луком </t>
  </si>
  <si>
    <t xml:space="preserve">Плов из птицы </t>
  </si>
  <si>
    <t xml:space="preserve">Тефтели мясные в сметанном соусе </t>
  </si>
  <si>
    <t>напиток кисломолоч</t>
  </si>
  <si>
    <t>278/330</t>
  </si>
  <si>
    <t>7-11 лет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</si>
</sst>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0" fillId="2" borderId="2" xfId="0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12" fillId="5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4" fillId="0" borderId="1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6" xfId="0" applyFont="1" applyBorder="1"/>
    <xf numFmtId="0" fontId="14" fillId="0" borderId="0" xfId="0" applyFont="1"/>
    <xf numFmtId="0" fontId="15" fillId="0" borderId="2" xfId="0" applyFont="1" applyBorder="1" applyAlignment="1">
      <alignment wrapText="1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5" fillId="0" borderId="6" xfId="0" applyFont="1" applyBorder="1"/>
    <xf numFmtId="0" fontId="15" fillId="0" borderId="2" xfId="0" applyFont="1" applyBorder="1"/>
    <xf numFmtId="0" fontId="16" fillId="0" borderId="0" xfId="0" applyFont="1"/>
    <xf numFmtId="0" fontId="11" fillId="4" borderId="2" xfId="0" applyFont="1" applyFill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154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0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5703125" style="2" customWidth="1"/>
    <col min="13" max="16384" width="9.140625" style="2"/>
  </cols>
  <sheetData>
    <row r="1" spans="1:12">
      <c r="A1" s="1" t="s">
        <v>7</v>
      </c>
      <c r="C1" s="83" t="s">
        <v>50</v>
      </c>
      <c r="D1" s="84"/>
      <c r="E1" s="84"/>
      <c r="F1" s="12" t="s">
        <v>15</v>
      </c>
      <c r="G1" s="2" t="s">
        <v>16</v>
      </c>
      <c r="H1" s="85" t="s">
        <v>114</v>
      </c>
      <c r="I1" s="85"/>
      <c r="J1" s="85"/>
      <c r="K1" s="85"/>
    </row>
    <row r="2" spans="1:12" ht="18">
      <c r="A2" s="35" t="s">
        <v>6</v>
      </c>
      <c r="C2" s="2"/>
      <c r="G2" s="2" t="s">
        <v>17</v>
      </c>
      <c r="H2" s="85" t="s">
        <v>113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122</v>
      </c>
      <c r="G3" s="2" t="s">
        <v>18</v>
      </c>
      <c r="H3" s="50">
        <v>12</v>
      </c>
      <c r="I3" s="50">
        <v>1</v>
      </c>
      <c r="J3" s="51">
        <v>2026</v>
      </c>
      <c r="K3" s="52"/>
    </row>
    <row r="4" spans="1:12" ht="13.5" thickBot="1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>
      <c r="A6" s="20">
        <v>1</v>
      </c>
      <c r="B6" s="21">
        <v>1</v>
      </c>
      <c r="C6" s="22" t="s">
        <v>19</v>
      </c>
      <c r="D6" s="7" t="s">
        <v>20</v>
      </c>
      <c r="E6" s="42" t="s">
        <v>38</v>
      </c>
      <c r="F6" s="54">
        <v>200</v>
      </c>
      <c r="G6" s="61">
        <v>3.3</v>
      </c>
      <c r="H6" s="61">
        <v>5</v>
      </c>
      <c r="I6" s="61">
        <v>24</v>
      </c>
      <c r="J6" s="61">
        <v>183.4</v>
      </c>
      <c r="K6" s="54">
        <v>175</v>
      </c>
      <c r="L6" s="62">
        <v>44.53</v>
      </c>
    </row>
    <row r="7" spans="1:12" ht="15">
      <c r="A7" s="23"/>
      <c r="B7" s="15"/>
      <c r="C7" s="11"/>
      <c r="D7" s="7" t="s">
        <v>22</v>
      </c>
      <c r="E7" s="42" t="s">
        <v>39</v>
      </c>
      <c r="F7" s="43">
        <v>70</v>
      </c>
      <c r="G7" s="43">
        <v>6</v>
      </c>
      <c r="H7" s="43">
        <v>5.5</v>
      </c>
      <c r="I7" s="43">
        <v>15.5</v>
      </c>
      <c r="J7" s="43">
        <v>143</v>
      </c>
      <c r="K7" s="44">
        <v>3</v>
      </c>
      <c r="L7" s="43">
        <v>25.47</v>
      </c>
    </row>
    <row r="8" spans="1:12" ht="15">
      <c r="A8" s="23"/>
      <c r="B8" s="15"/>
      <c r="C8" s="11"/>
      <c r="D8" s="7" t="s">
        <v>21</v>
      </c>
      <c r="E8" s="42" t="s">
        <v>37</v>
      </c>
      <c r="F8" s="43">
        <v>200</v>
      </c>
      <c r="G8" s="43">
        <v>4.3</v>
      </c>
      <c r="H8" s="43">
        <v>3.3</v>
      </c>
      <c r="I8" s="43">
        <v>15</v>
      </c>
      <c r="J8" s="43">
        <v>128.6</v>
      </c>
      <c r="K8" s="44">
        <v>380</v>
      </c>
      <c r="L8" s="43">
        <v>18.940000000000001</v>
      </c>
    </row>
    <row r="9" spans="1:12" ht="15">
      <c r="A9" s="23"/>
      <c r="B9" s="15"/>
      <c r="C9" s="11"/>
      <c r="D9" s="6" t="s">
        <v>40</v>
      </c>
      <c r="E9" s="42" t="s">
        <v>41</v>
      </c>
      <c r="F9" s="43">
        <v>100</v>
      </c>
      <c r="G9" s="43">
        <v>0.5</v>
      </c>
      <c r="H9" s="43">
        <v>0.3</v>
      </c>
      <c r="I9" s="43">
        <v>7.5</v>
      </c>
      <c r="J9" s="43">
        <v>154</v>
      </c>
      <c r="K9" s="44">
        <v>338</v>
      </c>
      <c r="L9" s="43">
        <v>45</v>
      </c>
    </row>
    <row r="10" spans="1:12" ht="15">
      <c r="A10" s="23"/>
      <c r="B10" s="15"/>
      <c r="C10" s="11"/>
      <c r="D10" s="48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570</v>
      </c>
      <c r="G13" s="19">
        <f t="shared" ref="G13:J13" si="0">SUM(G6:G12)</f>
        <v>14.100000000000001</v>
      </c>
      <c r="H13" s="19">
        <f t="shared" si="0"/>
        <v>14.100000000000001</v>
      </c>
      <c r="I13" s="19">
        <f t="shared" si="0"/>
        <v>62</v>
      </c>
      <c r="J13" s="19">
        <f t="shared" si="0"/>
        <v>609</v>
      </c>
      <c r="K13" s="25"/>
      <c r="L13" s="64">
        <f>SUM(L6:L12)</f>
        <v>133.94</v>
      </c>
    </row>
    <row r="14" spans="1:12" ht="25.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115</v>
      </c>
      <c r="F14" s="43">
        <v>80</v>
      </c>
      <c r="G14" s="43">
        <v>0.9</v>
      </c>
      <c r="H14" s="43">
        <v>4.0999999999999996</v>
      </c>
      <c r="I14" s="43">
        <v>6.1</v>
      </c>
      <c r="J14" s="43" t="s">
        <v>44</v>
      </c>
      <c r="K14" s="44">
        <v>45</v>
      </c>
      <c r="L14" s="43">
        <v>7.86</v>
      </c>
    </row>
    <row r="15" spans="1:12" ht="15">
      <c r="A15" s="23"/>
      <c r="B15" s="15"/>
      <c r="C15" s="11"/>
      <c r="D15" s="7" t="s">
        <v>26</v>
      </c>
      <c r="E15" s="42" t="s">
        <v>86</v>
      </c>
      <c r="F15" s="43">
        <v>200</v>
      </c>
      <c r="G15" s="43">
        <v>7.4</v>
      </c>
      <c r="H15" s="43">
        <v>6.6</v>
      </c>
      <c r="I15" s="43">
        <v>23.5</v>
      </c>
      <c r="J15" s="43">
        <v>127.5</v>
      </c>
      <c r="K15" s="44">
        <v>96</v>
      </c>
      <c r="L15" s="43">
        <v>36.799999999999997</v>
      </c>
    </row>
    <row r="16" spans="1:12" ht="15">
      <c r="A16" s="23"/>
      <c r="B16" s="15"/>
      <c r="C16" s="11"/>
      <c r="D16" s="7" t="s">
        <v>27</v>
      </c>
      <c r="E16" s="42" t="s">
        <v>42</v>
      </c>
      <c r="F16" s="43">
        <v>250</v>
      </c>
      <c r="G16" s="43">
        <v>17.899999999999999</v>
      </c>
      <c r="H16" s="43">
        <v>17.399999999999999</v>
      </c>
      <c r="I16" s="43">
        <v>40.4</v>
      </c>
      <c r="J16" s="43">
        <v>329.4</v>
      </c>
      <c r="K16" s="44">
        <v>259</v>
      </c>
      <c r="L16" s="43">
        <v>80.290000000000006</v>
      </c>
    </row>
    <row r="17" spans="1:12" ht="15">
      <c r="A17" s="23"/>
      <c r="B17" s="15"/>
      <c r="C17" s="11"/>
      <c r="D17" s="7" t="s">
        <v>30</v>
      </c>
      <c r="E17" s="42" t="s">
        <v>55</v>
      </c>
      <c r="F17" s="43">
        <v>48</v>
      </c>
      <c r="G17" s="43">
        <v>2.2000000000000002</v>
      </c>
      <c r="H17" s="43">
        <v>0.3</v>
      </c>
      <c r="I17" s="43">
        <v>12</v>
      </c>
      <c r="J17" s="43">
        <v>125</v>
      </c>
      <c r="K17" s="44" t="s">
        <v>45</v>
      </c>
      <c r="L17" s="43">
        <v>7</v>
      </c>
    </row>
    <row r="18" spans="1:12" ht="15">
      <c r="A18" s="23"/>
      <c r="B18" s="15"/>
      <c r="C18" s="11"/>
      <c r="D18" s="7" t="s">
        <v>29</v>
      </c>
      <c r="E18" s="42" t="s">
        <v>53</v>
      </c>
      <c r="F18" s="43">
        <v>200</v>
      </c>
      <c r="G18" s="43">
        <v>0</v>
      </c>
      <c r="H18" s="43">
        <v>0</v>
      </c>
      <c r="I18" s="43">
        <v>31</v>
      </c>
      <c r="J18" s="43">
        <v>124.2</v>
      </c>
      <c r="K18" s="44">
        <v>389</v>
      </c>
      <c r="L18" s="43">
        <v>37</v>
      </c>
    </row>
    <row r="19" spans="1:12" ht="1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778</v>
      </c>
      <c r="G23" s="19">
        <f t="shared" ref="G23:J23" si="1">SUM(G14:G22)</f>
        <v>28.4</v>
      </c>
      <c r="H23" s="19">
        <f t="shared" si="1"/>
        <v>28.4</v>
      </c>
      <c r="I23" s="19">
        <f t="shared" si="1"/>
        <v>113</v>
      </c>
      <c r="J23" s="19">
        <f t="shared" si="1"/>
        <v>706.1</v>
      </c>
      <c r="K23" s="25"/>
      <c r="L23" s="19">
        <f t="shared" ref="L23" si="2">SUM(L14:L22)</f>
        <v>168.95</v>
      </c>
    </row>
    <row r="24" spans="1:12" ht="15.75" thickBot="1">
      <c r="A24" s="29">
        <f>A6</f>
        <v>1</v>
      </c>
      <c r="B24" s="30">
        <f>B6</f>
        <v>1</v>
      </c>
      <c r="C24" s="86" t="s">
        <v>4</v>
      </c>
      <c r="D24" s="87"/>
      <c r="E24" s="31"/>
      <c r="F24" s="32">
        <f>F13+F23</f>
        <v>1348</v>
      </c>
      <c r="G24" s="32">
        <f t="shared" ref="G24:J24" si="3">G13+G23</f>
        <v>42.5</v>
      </c>
      <c r="H24" s="32">
        <f t="shared" si="3"/>
        <v>42.5</v>
      </c>
      <c r="I24" s="32">
        <f t="shared" si="3"/>
        <v>175</v>
      </c>
      <c r="J24" s="32">
        <f t="shared" si="3"/>
        <v>1315.1</v>
      </c>
      <c r="K24" s="32"/>
      <c r="L24" s="32">
        <f>L13+L23</f>
        <v>302.89</v>
      </c>
    </row>
    <row r="25" spans="1:12" ht="15">
      <c r="A25" s="14">
        <v>1</v>
      </c>
      <c r="B25" s="15">
        <v>2</v>
      </c>
      <c r="C25" s="22" t="s">
        <v>19</v>
      </c>
      <c r="D25" s="5" t="s">
        <v>28</v>
      </c>
      <c r="E25" s="53" t="s">
        <v>46</v>
      </c>
      <c r="F25" s="54">
        <v>150</v>
      </c>
      <c r="G25" s="54">
        <v>3.15</v>
      </c>
      <c r="H25" s="54">
        <v>2.78</v>
      </c>
      <c r="I25" s="54">
        <v>36.200000000000003</v>
      </c>
      <c r="J25" s="55">
        <v>199</v>
      </c>
      <c r="K25" s="56">
        <v>304</v>
      </c>
      <c r="L25" s="54">
        <v>15.36</v>
      </c>
    </row>
    <row r="26" spans="1:12" ht="15">
      <c r="A26" s="14"/>
      <c r="B26" s="15"/>
      <c r="C26" s="11"/>
      <c r="D26" s="6" t="s">
        <v>27</v>
      </c>
      <c r="E26" s="57" t="s">
        <v>47</v>
      </c>
      <c r="F26" s="58">
        <v>90</v>
      </c>
      <c r="G26" s="54">
        <v>8.34</v>
      </c>
      <c r="H26" s="54">
        <v>8</v>
      </c>
      <c r="I26" s="54">
        <v>7</v>
      </c>
      <c r="J26" s="59">
        <v>184</v>
      </c>
      <c r="K26" s="60">
        <v>290</v>
      </c>
      <c r="L26" s="54">
        <v>51.26</v>
      </c>
    </row>
    <row r="27" spans="1:12" ht="15">
      <c r="A27" s="14"/>
      <c r="B27" s="15"/>
      <c r="C27" s="11"/>
      <c r="D27" s="7" t="s">
        <v>21</v>
      </c>
      <c r="E27" s="42" t="s">
        <v>43</v>
      </c>
      <c r="F27" s="54">
        <v>150</v>
      </c>
      <c r="G27" s="54">
        <v>0.2</v>
      </c>
      <c r="H27" s="54">
        <v>0</v>
      </c>
      <c r="I27" s="54">
        <v>5.45</v>
      </c>
      <c r="J27" s="55">
        <v>21</v>
      </c>
      <c r="K27" s="56">
        <v>377</v>
      </c>
      <c r="L27" s="54">
        <v>5.7</v>
      </c>
    </row>
    <row r="28" spans="1:12" ht="15">
      <c r="A28" s="14"/>
      <c r="B28" s="15"/>
      <c r="C28" s="11"/>
      <c r="D28" s="7" t="s">
        <v>22</v>
      </c>
      <c r="E28" s="42" t="s">
        <v>49</v>
      </c>
      <c r="F28" s="54">
        <v>70</v>
      </c>
      <c r="G28" s="54">
        <v>4.1500000000000004</v>
      </c>
      <c r="H28" s="54">
        <v>5.5</v>
      </c>
      <c r="I28" s="54">
        <v>25.5</v>
      </c>
      <c r="J28" s="55">
        <v>136</v>
      </c>
      <c r="K28" s="56">
        <v>1</v>
      </c>
      <c r="L28" s="54">
        <v>10.199999999999999</v>
      </c>
    </row>
    <row r="29" spans="1:12" ht="15">
      <c r="A29" s="14"/>
      <c r="B29" s="15"/>
      <c r="C29" s="11"/>
      <c r="D29" s="7" t="s">
        <v>25</v>
      </c>
      <c r="E29" s="42" t="s">
        <v>111</v>
      </c>
      <c r="F29" s="43">
        <v>60</v>
      </c>
      <c r="G29" s="43">
        <v>0.9</v>
      </c>
      <c r="H29" s="43">
        <v>1.1000000000000001</v>
      </c>
      <c r="I29" s="43">
        <v>2.9</v>
      </c>
      <c r="J29" s="43">
        <v>11.6</v>
      </c>
      <c r="K29" s="44" t="s">
        <v>45</v>
      </c>
      <c r="L29" s="43">
        <v>23.88</v>
      </c>
    </row>
    <row r="30" spans="1:12" ht="30">
      <c r="A30" s="14"/>
      <c r="B30" s="15"/>
      <c r="C30" s="11"/>
      <c r="D30" s="49" t="s">
        <v>48</v>
      </c>
      <c r="E30" s="42" t="s">
        <v>120</v>
      </c>
      <c r="F30" s="43">
        <v>150</v>
      </c>
      <c r="G30" s="43">
        <v>4.8</v>
      </c>
      <c r="H30" s="43">
        <v>4.0999999999999996</v>
      </c>
      <c r="I30" s="43">
        <v>8</v>
      </c>
      <c r="J30" s="43">
        <v>88.1</v>
      </c>
      <c r="K30" s="44">
        <v>386</v>
      </c>
      <c r="L30" s="43">
        <v>27.36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670</v>
      </c>
      <c r="G32" s="19">
        <f t="shared" ref="G32" si="4">SUM(G25:G31)</f>
        <v>21.54</v>
      </c>
      <c r="H32" s="19">
        <f t="shared" ref="H32" si="5">SUM(H25:H31)</f>
        <v>21.480000000000004</v>
      </c>
      <c r="I32" s="19">
        <f t="shared" ref="I32" si="6">SUM(I25:I31)</f>
        <v>85.050000000000011</v>
      </c>
      <c r="J32" s="19">
        <f t="shared" ref="J32" si="7">SUM(J25:J31)</f>
        <v>639.70000000000005</v>
      </c>
      <c r="K32" s="25"/>
      <c r="L32" s="19">
        <f>SUM(L25:L31)</f>
        <v>133.76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116</v>
      </c>
      <c r="F33" s="43">
        <v>80</v>
      </c>
      <c r="G33" s="43">
        <v>0.7</v>
      </c>
      <c r="H33" s="43">
        <v>3</v>
      </c>
      <c r="I33" s="43">
        <v>6.4</v>
      </c>
      <c r="J33" s="43">
        <v>55.4</v>
      </c>
      <c r="K33" s="44">
        <v>48</v>
      </c>
      <c r="L33" s="43">
        <v>14.89</v>
      </c>
    </row>
    <row r="34" spans="1:12" ht="25.5">
      <c r="A34" s="14"/>
      <c r="B34" s="15"/>
      <c r="C34" s="11"/>
      <c r="D34" s="7" t="s">
        <v>26</v>
      </c>
      <c r="E34" s="42" t="s">
        <v>57</v>
      </c>
      <c r="F34" s="43">
        <v>200</v>
      </c>
      <c r="G34" s="43">
        <v>7.9</v>
      </c>
      <c r="H34" s="43">
        <v>8.5</v>
      </c>
      <c r="I34" s="43">
        <v>15</v>
      </c>
      <c r="J34" s="43">
        <v>151.19999999999999</v>
      </c>
      <c r="K34" s="44">
        <v>102</v>
      </c>
      <c r="L34" s="43">
        <v>32.630000000000003</v>
      </c>
    </row>
    <row r="35" spans="1:12" ht="15">
      <c r="A35" s="14"/>
      <c r="B35" s="15"/>
      <c r="C35" s="11"/>
      <c r="D35" s="7" t="s">
        <v>27</v>
      </c>
      <c r="E35" s="42" t="s">
        <v>51</v>
      </c>
      <c r="F35" s="43">
        <v>90</v>
      </c>
      <c r="G35" s="43">
        <v>13.8</v>
      </c>
      <c r="H35" s="43">
        <v>9.3000000000000007</v>
      </c>
      <c r="I35" s="43">
        <v>4.5999999999999996</v>
      </c>
      <c r="J35" s="43">
        <v>158.1</v>
      </c>
      <c r="K35" s="44">
        <v>261</v>
      </c>
      <c r="L35" s="43">
        <v>53.71</v>
      </c>
    </row>
    <row r="36" spans="1:12" ht="15">
      <c r="A36" s="14"/>
      <c r="B36" s="15"/>
      <c r="C36" s="11"/>
      <c r="D36" s="7" t="s">
        <v>28</v>
      </c>
      <c r="E36" s="42" t="s">
        <v>52</v>
      </c>
      <c r="F36" s="43">
        <v>150</v>
      </c>
      <c r="G36" s="43">
        <v>2.5</v>
      </c>
      <c r="H36" s="43">
        <v>5.9</v>
      </c>
      <c r="I36" s="43">
        <v>29.8</v>
      </c>
      <c r="J36" s="43">
        <v>166.4</v>
      </c>
      <c r="K36" s="44">
        <v>202</v>
      </c>
      <c r="L36" s="43">
        <v>11.06</v>
      </c>
    </row>
    <row r="37" spans="1:12" ht="15">
      <c r="A37" s="14"/>
      <c r="B37" s="15"/>
      <c r="C37" s="11"/>
      <c r="D37" s="7" t="s">
        <v>29</v>
      </c>
      <c r="E37" s="42" t="s">
        <v>53</v>
      </c>
      <c r="F37" s="43">
        <v>200</v>
      </c>
      <c r="G37" s="43">
        <v>0</v>
      </c>
      <c r="H37" s="43">
        <v>0</v>
      </c>
      <c r="I37" s="43">
        <v>34.6</v>
      </c>
      <c r="J37" s="43">
        <v>124.2</v>
      </c>
      <c r="K37" s="44">
        <v>389</v>
      </c>
      <c r="L37" s="44">
        <v>37</v>
      </c>
    </row>
    <row r="38" spans="1:12" ht="15">
      <c r="A38" s="14"/>
      <c r="B38" s="15"/>
      <c r="C38" s="11"/>
      <c r="D38" s="7" t="s">
        <v>54</v>
      </c>
      <c r="E38" s="42" t="s">
        <v>55</v>
      </c>
      <c r="F38" s="43">
        <v>48</v>
      </c>
      <c r="G38" s="43">
        <v>2.2000000000000002</v>
      </c>
      <c r="H38" s="43">
        <v>0.3</v>
      </c>
      <c r="I38" s="43">
        <v>18</v>
      </c>
      <c r="J38" s="43">
        <v>125</v>
      </c>
      <c r="K38" s="44" t="s">
        <v>45</v>
      </c>
      <c r="L38" s="43">
        <v>7</v>
      </c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768</v>
      </c>
      <c r="G42" s="19">
        <f t="shared" ref="G42" si="8">SUM(G33:G41)</f>
        <v>27.099999999999998</v>
      </c>
      <c r="H42" s="19">
        <f t="shared" ref="H42" si="9">SUM(H33:H41)</f>
        <v>27.000000000000004</v>
      </c>
      <c r="I42" s="19">
        <f t="shared" ref="I42" si="10">SUM(I33:I41)</f>
        <v>108.4</v>
      </c>
      <c r="J42" s="19">
        <f t="shared" ref="J42:L42" si="11">SUM(J33:J41)</f>
        <v>780.30000000000007</v>
      </c>
      <c r="K42" s="25"/>
      <c r="L42" s="19">
        <f t="shared" si="11"/>
        <v>156.29000000000002</v>
      </c>
    </row>
    <row r="43" spans="1:12" ht="15.75" customHeight="1" thickBot="1">
      <c r="A43" s="33">
        <f>A25</f>
        <v>1</v>
      </c>
      <c r="B43" s="33">
        <f>B25</f>
        <v>2</v>
      </c>
      <c r="C43" s="86" t="s">
        <v>4</v>
      </c>
      <c r="D43" s="87"/>
      <c r="E43" s="31"/>
      <c r="F43" s="32">
        <f>F32+F42</f>
        <v>1438</v>
      </c>
      <c r="G43" s="32">
        <f t="shared" ref="G43" si="12">G32+G42</f>
        <v>48.64</v>
      </c>
      <c r="H43" s="32">
        <f t="shared" ref="H43" si="13">H32+H42</f>
        <v>48.480000000000004</v>
      </c>
      <c r="I43" s="32">
        <f t="shared" ref="I43" si="14">I32+I42</f>
        <v>193.45000000000002</v>
      </c>
      <c r="J43" s="32">
        <f t="shared" ref="J43:L43" si="15">J32+J42</f>
        <v>1420</v>
      </c>
      <c r="K43" s="32"/>
      <c r="L43" s="32">
        <f t="shared" si="15"/>
        <v>290.05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109</v>
      </c>
      <c r="F44" s="40">
        <v>150</v>
      </c>
      <c r="G44" s="40">
        <v>13.3</v>
      </c>
      <c r="H44" s="40">
        <v>13.9</v>
      </c>
      <c r="I44" s="40">
        <v>22.2</v>
      </c>
      <c r="J44" s="40">
        <v>220.5</v>
      </c>
      <c r="K44" s="41">
        <v>120</v>
      </c>
      <c r="L44" s="40">
        <v>23.75</v>
      </c>
    </row>
    <row r="45" spans="1:12" ht="15">
      <c r="A45" s="23"/>
      <c r="B45" s="15"/>
      <c r="C45" s="11"/>
      <c r="D45" s="7" t="s">
        <v>21</v>
      </c>
      <c r="E45" s="42" t="s">
        <v>58</v>
      </c>
      <c r="F45" s="43">
        <v>200</v>
      </c>
      <c r="G45" s="43">
        <v>1.6</v>
      </c>
      <c r="H45" s="43">
        <v>1.6</v>
      </c>
      <c r="I45" s="43">
        <v>36</v>
      </c>
      <c r="J45" s="43">
        <v>89.6</v>
      </c>
      <c r="K45" s="44">
        <v>378</v>
      </c>
      <c r="L45" s="43">
        <v>11.47</v>
      </c>
    </row>
    <row r="46" spans="1:12" ht="15">
      <c r="A46" s="23"/>
      <c r="B46" s="15"/>
      <c r="C46" s="11"/>
      <c r="D46" s="7" t="s">
        <v>22</v>
      </c>
      <c r="E46" s="42" t="s">
        <v>59</v>
      </c>
      <c r="F46" s="43">
        <v>70</v>
      </c>
      <c r="G46" s="43">
        <v>7.9</v>
      </c>
      <c r="H46" s="43">
        <v>10</v>
      </c>
      <c r="I46" s="43">
        <v>38.4</v>
      </c>
      <c r="J46" s="43">
        <v>143</v>
      </c>
      <c r="K46" s="44">
        <v>3</v>
      </c>
      <c r="L46" s="43">
        <v>23.29</v>
      </c>
    </row>
    <row r="47" spans="1:12" ht="30">
      <c r="A47" s="23"/>
      <c r="B47" s="15"/>
      <c r="C47" s="11"/>
      <c r="D47" s="49" t="s">
        <v>67</v>
      </c>
      <c r="E47" s="42" t="s">
        <v>68</v>
      </c>
      <c r="F47" s="43">
        <v>50</v>
      </c>
      <c r="G47" s="43">
        <v>3.2</v>
      </c>
      <c r="H47" s="43">
        <v>2.4</v>
      </c>
      <c r="I47" s="43">
        <v>23.2</v>
      </c>
      <c r="J47" s="43">
        <v>79.099999999999994</v>
      </c>
      <c r="K47" s="44" t="s">
        <v>45</v>
      </c>
      <c r="L47" s="43">
        <v>56</v>
      </c>
    </row>
    <row r="48" spans="1:12" ht="15">
      <c r="A48" s="23"/>
      <c r="B48" s="15"/>
      <c r="C48" s="11"/>
      <c r="D48" s="49" t="s">
        <v>102</v>
      </c>
      <c r="E48" s="42" t="s">
        <v>74</v>
      </c>
      <c r="F48" s="43">
        <v>150</v>
      </c>
      <c r="G48" s="43">
        <v>5.6</v>
      </c>
      <c r="H48" s="43">
        <v>3.5</v>
      </c>
      <c r="I48" s="43">
        <v>6.4</v>
      </c>
      <c r="J48" s="43">
        <v>104</v>
      </c>
      <c r="K48" s="44">
        <v>386</v>
      </c>
      <c r="L48" s="67">
        <v>30.4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620</v>
      </c>
      <c r="G51" s="19">
        <f t="shared" ref="G51" si="16">SUM(G44:G50)</f>
        <v>31.6</v>
      </c>
      <c r="H51" s="19">
        <f t="shared" ref="H51" si="17">SUM(H44:H50)</f>
        <v>31.4</v>
      </c>
      <c r="I51" s="19">
        <f t="shared" ref="I51" si="18">SUM(I44:I50)</f>
        <v>126.2</v>
      </c>
      <c r="J51" s="19">
        <f t="shared" ref="J51" si="19">SUM(J44:J50)</f>
        <v>636.20000000000005</v>
      </c>
      <c r="K51" s="25"/>
      <c r="L51" s="19">
        <f>SUM(L44:L50)</f>
        <v>144.91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60</v>
      </c>
      <c r="F52" s="43">
        <v>80</v>
      </c>
      <c r="G52" s="43">
        <v>0.5</v>
      </c>
      <c r="H52" s="43">
        <v>0.1</v>
      </c>
      <c r="I52" s="43">
        <v>10.5</v>
      </c>
      <c r="J52" s="43">
        <v>8.4</v>
      </c>
      <c r="K52" s="44">
        <v>71</v>
      </c>
      <c r="L52" s="43">
        <v>12.68</v>
      </c>
    </row>
    <row r="53" spans="1:12" ht="25.5">
      <c r="A53" s="23"/>
      <c r="B53" s="15"/>
      <c r="C53" s="11"/>
      <c r="D53" s="7" t="s">
        <v>26</v>
      </c>
      <c r="E53" s="42" t="s">
        <v>61</v>
      </c>
      <c r="F53" s="43">
        <v>200</v>
      </c>
      <c r="G53" s="43">
        <v>6.8</v>
      </c>
      <c r="H53" s="43">
        <v>6</v>
      </c>
      <c r="I53" s="43">
        <v>7.3</v>
      </c>
      <c r="J53" s="43">
        <v>104.8</v>
      </c>
      <c r="K53" s="44">
        <v>88</v>
      </c>
      <c r="L53" s="43">
        <v>47.55</v>
      </c>
    </row>
    <row r="54" spans="1:12" ht="15">
      <c r="A54" s="23"/>
      <c r="B54" s="15"/>
      <c r="C54" s="11"/>
      <c r="D54" s="7" t="s">
        <v>27</v>
      </c>
      <c r="E54" s="42" t="s">
        <v>91</v>
      </c>
      <c r="F54" s="43">
        <v>120</v>
      </c>
      <c r="G54" s="43">
        <v>7.9</v>
      </c>
      <c r="H54" s="43">
        <v>8.8000000000000007</v>
      </c>
      <c r="I54" s="43">
        <v>14.6</v>
      </c>
      <c r="J54" s="43">
        <v>192.8</v>
      </c>
      <c r="K54" s="44" t="s">
        <v>63</v>
      </c>
      <c r="L54" s="43">
        <v>71.02</v>
      </c>
    </row>
    <row r="55" spans="1:12" ht="15">
      <c r="A55" s="23"/>
      <c r="B55" s="15"/>
      <c r="C55" s="11"/>
      <c r="D55" s="7" t="s">
        <v>28</v>
      </c>
      <c r="E55" s="42" t="s">
        <v>62</v>
      </c>
      <c r="F55" s="43">
        <v>150</v>
      </c>
      <c r="G55" s="43">
        <v>3.9</v>
      </c>
      <c r="H55" s="43">
        <v>6.2</v>
      </c>
      <c r="I55" s="43">
        <v>21.5</v>
      </c>
      <c r="J55" s="43">
        <v>184.5</v>
      </c>
      <c r="K55" s="44">
        <v>304</v>
      </c>
      <c r="L55" s="43">
        <v>12.46</v>
      </c>
    </row>
    <row r="56" spans="1:12" ht="15">
      <c r="A56" s="23"/>
      <c r="B56" s="15"/>
      <c r="C56" s="11"/>
      <c r="D56" s="7" t="s">
        <v>29</v>
      </c>
      <c r="E56" s="42" t="s">
        <v>66</v>
      </c>
      <c r="F56" s="43">
        <v>200</v>
      </c>
      <c r="G56" s="43">
        <v>0.4</v>
      </c>
      <c r="H56" s="43">
        <v>0.1</v>
      </c>
      <c r="I56" s="43">
        <v>14.6</v>
      </c>
      <c r="J56" s="43">
        <v>101</v>
      </c>
      <c r="K56" s="44">
        <v>348</v>
      </c>
      <c r="L56" s="43">
        <v>7.32</v>
      </c>
    </row>
    <row r="57" spans="1:12" ht="15">
      <c r="A57" s="23"/>
      <c r="B57" s="15"/>
      <c r="C57" s="11"/>
      <c r="D57" s="7" t="s">
        <v>22</v>
      </c>
      <c r="E57" s="42" t="s">
        <v>55</v>
      </c>
      <c r="F57" s="43">
        <v>50</v>
      </c>
      <c r="G57" s="43">
        <v>2.2000000000000002</v>
      </c>
      <c r="H57" s="43">
        <v>0.3</v>
      </c>
      <c r="I57" s="43">
        <v>18</v>
      </c>
      <c r="J57" s="43">
        <v>125</v>
      </c>
      <c r="K57" s="44" t="s">
        <v>45</v>
      </c>
      <c r="L57" s="43">
        <v>7</v>
      </c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800</v>
      </c>
      <c r="G61" s="19">
        <f t="shared" ref="G61" si="20">SUM(G52:G60)</f>
        <v>21.699999999999996</v>
      </c>
      <c r="H61" s="19">
        <f t="shared" ref="H61" si="21">SUM(H52:H60)</f>
        <v>21.500000000000004</v>
      </c>
      <c r="I61" s="19">
        <f t="shared" ref="I61" si="22">SUM(I52:I60)</f>
        <v>86.5</v>
      </c>
      <c r="J61" s="19">
        <f t="shared" ref="J61:L61" si="23">SUM(J52:J60)</f>
        <v>716.5</v>
      </c>
      <c r="K61" s="25"/>
      <c r="L61" s="19">
        <f t="shared" si="23"/>
        <v>158.03</v>
      </c>
    </row>
    <row r="62" spans="1:12" ht="15.75" customHeight="1" thickBot="1">
      <c r="A62" s="29">
        <f>A44</f>
        <v>1</v>
      </c>
      <c r="B62" s="30">
        <f>B44</f>
        <v>3</v>
      </c>
      <c r="C62" s="86" t="s">
        <v>4</v>
      </c>
      <c r="D62" s="87"/>
      <c r="E62" s="31"/>
      <c r="F62" s="32">
        <f>F51+F61</f>
        <v>1420</v>
      </c>
      <c r="G62" s="32">
        <f t="shared" ref="G62" si="24">G51+G61</f>
        <v>53.3</v>
      </c>
      <c r="H62" s="32">
        <f t="shared" ref="H62" si="25">H51+H61</f>
        <v>52.900000000000006</v>
      </c>
      <c r="I62" s="32">
        <f t="shared" ref="I62" si="26">I51+I61</f>
        <v>212.7</v>
      </c>
      <c r="J62" s="32">
        <f t="shared" ref="J62:L62" si="27">J51+J61</f>
        <v>1352.7</v>
      </c>
      <c r="K62" s="32"/>
      <c r="L62" s="32">
        <f t="shared" si="27"/>
        <v>302.94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64</v>
      </c>
      <c r="F63" s="40">
        <v>160</v>
      </c>
      <c r="G63" s="40">
        <v>4.5</v>
      </c>
      <c r="H63" s="40">
        <v>8.6999999999999993</v>
      </c>
      <c r="I63" s="40">
        <v>22</v>
      </c>
      <c r="J63" s="40">
        <v>202.5</v>
      </c>
      <c r="K63" s="41">
        <v>173</v>
      </c>
      <c r="L63" s="40">
        <v>41.49</v>
      </c>
    </row>
    <row r="64" spans="1:12" ht="15">
      <c r="A64" s="23"/>
      <c r="B64" s="15"/>
      <c r="C64" s="11"/>
      <c r="D64" s="7" t="s">
        <v>21</v>
      </c>
      <c r="E64" s="42" t="s">
        <v>65</v>
      </c>
      <c r="F64" s="43">
        <v>200</v>
      </c>
      <c r="G64" s="43">
        <v>5.4</v>
      </c>
      <c r="H64" s="43">
        <v>3.5</v>
      </c>
      <c r="I64" s="43">
        <v>9</v>
      </c>
      <c r="J64" s="43">
        <v>99</v>
      </c>
      <c r="K64" s="44">
        <v>385</v>
      </c>
      <c r="L64" s="43">
        <v>34</v>
      </c>
    </row>
    <row r="65" spans="1:12" ht="15">
      <c r="A65" s="23"/>
      <c r="B65" s="15"/>
      <c r="C65" s="11"/>
      <c r="D65" s="7" t="s">
        <v>22</v>
      </c>
      <c r="E65" s="42" t="s">
        <v>39</v>
      </c>
      <c r="F65" s="43">
        <v>70</v>
      </c>
      <c r="G65" s="43">
        <v>7.9</v>
      </c>
      <c r="H65" s="43">
        <v>5.5</v>
      </c>
      <c r="I65" s="43">
        <v>14.5</v>
      </c>
      <c r="J65" s="43">
        <v>143</v>
      </c>
      <c r="K65" s="44">
        <v>3</v>
      </c>
      <c r="L65" s="43">
        <v>25.47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0.5</v>
      </c>
      <c r="H66" s="43">
        <v>0.3</v>
      </c>
      <c r="I66" s="43">
        <v>27.7</v>
      </c>
      <c r="J66" s="43">
        <v>154</v>
      </c>
      <c r="K66" s="44">
        <v>338</v>
      </c>
      <c r="L66" s="43">
        <v>45</v>
      </c>
    </row>
    <row r="67" spans="1:12" ht="15">
      <c r="A67" s="23"/>
      <c r="B67" s="15"/>
      <c r="C67" s="11"/>
      <c r="D67" s="49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530</v>
      </c>
      <c r="G70" s="19">
        <f t="shared" ref="G70" si="28">SUM(G63:G69)</f>
        <v>18.3</v>
      </c>
      <c r="H70" s="19">
        <f t="shared" ref="H70" si="29">SUM(H63:H69)</f>
        <v>18</v>
      </c>
      <c r="I70" s="19">
        <f t="shared" ref="I70" si="30">SUM(I63:I69)</f>
        <v>73.2</v>
      </c>
      <c r="J70" s="19">
        <f t="shared" ref="J70:L70" si="31">SUM(J63:J69)</f>
        <v>598.5</v>
      </c>
      <c r="K70" s="25"/>
      <c r="L70" s="19">
        <f t="shared" si="31"/>
        <v>145.96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56</v>
      </c>
      <c r="F71" s="43">
        <v>80</v>
      </c>
      <c r="G71" s="43">
        <v>0.6</v>
      </c>
      <c r="H71" s="43">
        <v>3.7</v>
      </c>
      <c r="I71" s="43">
        <v>4.2</v>
      </c>
      <c r="J71" s="43">
        <v>121.9</v>
      </c>
      <c r="K71" s="44">
        <v>24</v>
      </c>
      <c r="L71" s="43">
        <v>11.81</v>
      </c>
    </row>
    <row r="72" spans="1:12" ht="15">
      <c r="A72" s="23"/>
      <c r="B72" s="15"/>
      <c r="C72" s="11"/>
      <c r="D72" s="7" t="s">
        <v>26</v>
      </c>
      <c r="E72" s="42" t="s">
        <v>69</v>
      </c>
      <c r="F72" s="43">
        <v>200</v>
      </c>
      <c r="G72" s="43">
        <v>3.6</v>
      </c>
      <c r="H72" s="43">
        <v>4.7</v>
      </c>
      <c r="I72" s="43">
        <v>10.8</v>
      </c>
      <c r="J72" s="43">
        <v>83.7</v>
      </c>
      <c r="K72" s="44">
        <v>99</v>
      </c>
      <c r="L72" s="43">
        <v>38</v>
      </c>
    </row>
    <row r="73" spans="1:12" ht="15">
      <c r="A73" s="23"/>
      <c r="B73" s="15"/>
      <c r="C73" s="11"/>
      <c r="D73" s="7" t="s">
        <v>27</v>
      </c>
      <c r="E73" s="42" t="s">
        <v>70</v>
      </c>
      <c r="F73" s="43">
        <v>90</v>
      </c>
      <c r="G73" s="43">
        <v>14.1</v>
      </c>
      <c r="H73" s="43">
        <v>11.2</v>
      </c>
      <c r="I73" s="43">
        <v>16.2</v>
      </c>
      <c r="J73" s="43">
        <v>167.9</v>
      </c>
      <c r="K73" s="44">
        <v>260</v>
      </c>
      <c r="L73" s="43">
        <v>67.62</v>
      </c>
    </row>
    <row r="74" spans="1:12" ht="15">
      <c r="A74" s="23"/>
      <c r="B74" s="15"/>
      <c r="C74" s="11"/>
      <c r="D74" s="7" t="s">
        <v>28</v>
      </c>
      <c r="E74" s="42" t="s">
        <v>71</v>
      </c>
      <c r="F74" s="43">
        <v>180</v>
      </c>
      <c r="G74" s="43">
        <v>3.8</v>
      </c>
      <c r="H74" s="43">
        <v>5.8</v>
      </c>
      <c r="I74" s="43">
        <v>30.7</v>
      </c>
      <c r="J74" s="43">
        <v>170.5</v>
      </c>
      <c r="K74" s="44">
        <v>312</v>
      </c>
      <c r="L74" s="43">
        <v>32.020000000000003</v>
      </c>
    </row>
    <row r="75" spans="1:12" ht="15">
      <c r="A75" s="23"/>
      <c r="B75" s="15"/>
      <c r="C75" s="11"/>
      <c r="D75" s="7" t="s">
        <v>29</v>
      </c>
      <c r="E75" s="42" t="s">
        <v>72</v>
      </c>
      <c r="F75" s="43">
        <v>200</v>
      </c>
      <c r="G75" s="43">
        <v>0</v>
      </c>
      <c r="H75" s="43">
        <v>0</v>
      </c>
      <c r="I75" s="43">
        <v>33.6</v>
      </c>
      <c r="J75" s="43">
        <v>112.9</v>
      </c>
      <c r="K75" s="44">
        <v>350</v>
      </c>
      <c r="L75" s="43">
        <v>4.7699999999999996</v>
      </c>
    </row>
    <row r="76" spans="1:12" ht="15">
      <c r="A76" s="23"/>
      <c r="B76" s="15"/>
      <c r="C76" s="11"/>
      <c r="D76" s="7" t="s">
        <v>30</v>
      </c>
      <c r="E76" s="42" t="s">
        <v>55</v>
      </c>
      <c r="F76" s="43">
        <v>48</v>
      </c>
      <c r="G76" s="43">
        <v>2.2000000000000002</v>
      </c>
      <c r="H76" s="43">
        <v>0.3</v>
      </c>
      <c r="I76" s="43">
        <v>18</v>
      </c>
      <c r="J76" s="43">
        <v>125</v>
      </c>
      <c r="K76" s="44" t="s">
        <v>45</v>
      </c>
      <c r="L76" s="43">
        <v>7</v>
      </c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798</v>
      </c>
      <c r="G80" s="19">
        <f t="shared" ref="G80" si="32">SUM(G71:G79)</f>
        <v>24.3</v>
      </c>
      <c r="H80" s="19">
        <f t="shared" ref="H80" si="33">SUM(H71:H79)</f>
        <v>25.700000000000003</v>
      </c>
      <c r="I80" s="19">
        <f t="shared" ref="I80" si="34">SUM(I71:I79)</f>
        <v>113.5</v>
      </c>
      <c r="J80" s="19">
        <f t="shared" ref="J80:L80" si="35">SUM(J71:J79)</f>
        <v>781.9</v>
      </c>
      <c r="K80" s="25"/>
      <c r="L80" s="19">
        <f t="shared" si="35"/>
        <v>161.22000000000003</v>
      </c>
    </row>
    <row r="81" spans="1:12" ht="15.75" customHeight="1" thickBot="1">
      <c r="A81" s="29">
        <f>A63</f>
        <v>1</v>
      </c>
      <c r="B81" s="30">
        <f>B63</f>
        <v>4</v>
      </c>
      <c r="C81" s="86" t="s">
        <v>4</v>
      </c>
      <c r="D81" s="87"/>
      <c r="E81" s="31"/>
      <c r="F81" s="32">
        <f>F70+F80</f>
        <v>1328</v>
      </c>
      <c r="G81" s="32">
        <f t="shared" ref="G81" si="36">G70+G80</f>
        <v>42.6</v>
      </c>
      <c r="H81" s="32">
        <f t="shared" ref="H81" si="37">H70+H80</f>
        <v>43.7</v>
      </c>
      <c r="I81" s="32">
        <f t="shared" ref="I81" si="38">I70+I80</f>
        <v>186.7</v>
      </c>
      <c r="J81" s="32">
        <f t="shared" ref="J81:L81" si="39">J70+J80</f>
        <v>1380.4</v>
      </c>
      <c r="K81" s="32"/>
      <c r="L81" s="32">
        <f t="shared" si="39"/>
        <v>307.18000000000006</v>
      </c>
    </row>
    <row r="82" spans="1:12" ht="15">
      <c r="A82" s="20">
        <v>1</v>
      </c>
      <c r="B82" s="21">
        <v>5</v>
      </c>
      <c r="C82" s="22" t="s">
        <v>19</v>
      </c>
      <c r="D82" s="5" t="s">
        <v>28</v>
      </c>
      <c r="E82" s="39" t="s">
        <v>84</v>
      </c>
      <c r="F82" s="40">
        <v>150</v>
      </c>
      <c r="G82" s="40">
        <v>3.4</v>
      </c>
      <c r="H82" s="40">
        <v>5.9</v>
      </c>
      <c r="I82" s="40">
        <v>20.399999999999999</v>
      </c>
      <c r="J82" s="40">
        <v>153.9</v>
      </c>
      <c r="K82" s="41">
        <v>302</v>
      </c>
      <c r="L82" s="40">
        <v>24.6</v>
      </c>
    </row>
    <row r="83" spans="1:12" ht="15">
      <c r="A83" s="23"/>
      <c r="B83" s="15"/>
      <c r="C83" s="11"/>
      <c r="D83" s="8" t="s">
        <v>27</v>
      </c>
      <c r="E83" s="69" t="s">
        <v>70</v>
      </c>
      <c r="F83" s="67">
        <v>90</v>
      </c>
      <c r="G83" s="43">
        <v>10.6</v>
      </c>
      <c r="H83" s="43">
        <v>10.5</v>
      </c>
      <c r="I83" s="43">
        <v>20.8</v>
      </c>
      <c r="J83" s="43">
        <v>167.9</v>
      </c>
      <c r="K83" s="44">
        <v>260</v>
      </c>
      <c r="L83" s="43">
        <v>66.14</v>
      </c>
    </row>
    <row r="84" spans="1:12" ht="15">
      <c r="A84" s="23"/>
      <c r="B84" s="15"/>
      <c r="C84" s="11"/>
      <c r="D84" s="7" t="s">
        <v>21</v>
      </c>
      <c r="E84" s="42" t="s">
        <v>73</v>
      </c>
      <c r="F84" s="43">
        <v>200</v>
      </c>
      <c r="G84" s="43">
        <v>0</v>
      </c>
      <c r="H84" s="43">
        <v>0</v>
      </c>
      <c r="I84" s="43">
        <v>11.6</v>
      </c>
      <c r="J84" s="43">
        <v>60</v>
      </c>
      <c r="K84" s="44">
        <v>376</v>
      </c>
      <c r="L84" s="66">
        <v>2.97</v>
      </c>
    </row>
    <row r="85" spans="1:12" ht="15">
      <c r="A85" s="23"/>
      <c r="B85" s="15"/>
      <c r="C85" s="11"/>
      <c r="D85" s="7" t="s">
        <v>100</v>
      </c>
      <c r="E85" s="42" t="s">
        <v>49</v>
      </c>
      <c r="F85" s="43">
        <v>70</v>
      </c>
      <c r="G85" s="54">
        <v>4.1500000000000004</v>
      </c>
      <c r="H85" s="54">
        <v>5.5</v>
      </c>
      <c r="I85" s="54">
        <v>29.9</v>
      </c>
      <c r="J85" s="55">
        <v>136</v>
      </c>
      <c r="K85" s="65">
        <v>1</v>
      </c>
      <c r="L85" s="68">
        <v>10.199999999999999</v>
      </c>
    </row>
    <row r="86" spans="1:12" ht="15">
      <c r="A86" s="23"/>
      <c r="B86" s="15"/>
      <c r="C86" s="11"/>
      <c r="D86" s="49" t="s">
        <v>25</v>
      </c>
      <c r="E86" s="42" t="s">
        <v>110</v>
      </c>
      <c r="F86" s="43">
        <v>60</v>
      </c>
      <c r="G86" s="43">
        <v>5.6</v>
      </c>
      <c r="H86" s="43">
        <v>3.5</v>
      </c>
      <c r="I86" s="43">
        <v>8.6</v>
      </c>
      <c r="J86" s="43">
        <v>104</v>
      </c>
      <c r="K86" s="44" t="s">
        <v>45</v>
      </c>
      <c r="L86" s="67">
        <v>26.12</v>
      </c>
    </row>
    <row r="87" spans="1:12" s="73" customFormat="1" ht="15">
      <c r="A87" s="70"/>
      <c r="B87" s="71"/>
      <c r="C87" s="72"/>
      <c r="D87" s="74" t="s">
        <v>103</v>
      </c>
      <c r="E87" s="75" t="s">
        <v>68</v>
      </c>
      <c r="F87" s="76">
        <v>20</v>
      </c>
      <c r="G87" s="76">
        <v>3</v>
      </c>
      <c r="H87" s="76">
        <v>1</v>
      </c>
      <c r="I87" s="76">
        <v>16</v>
      </c>
      <c r="J87" s="76">
        <v>115</v>
      </c>
      <c r="K87" s="77" t="s">
        <v>45</v>
      </c>
      <c r="L87" s="76">
        <v>56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31</v>
      </c>
      <c r="E90" s="9"/>
      <c r="F90" s="19">
        <f>SUM(F82:F89)</f>
        <v>590</v>
      </c>
      <c r="G90" s="19">
        <f t="shared" ref="G90" si="40">SUM(G82:G89)</f>
        <v>26.75</v>
      </c>
      <c r="H90" s="19">
        <f t="shared" ref="H90" si="41">SUM(H82:H89)</f>
        <v>26.4</v>
      </c>
      <c r="I90" s="19">
        <f t="shared" ref="I90" si="42">SUM(I82:I89)</f>
        <v>107.3</v>
      </c>
      <c r="J90" s="19">
        <f t="shared" ref="J90:L90" si="43">SUM(J82:J89)</f>
        <v>736.8</v>
      </c>
      <c r="K90" s="25"/>
      <c r="L90" s="19">
        <f t="shared" si="43"/>
        <v>186.03</v>
      </c>
    </row>
    <row r="91" spans="1:12" ht="25.5">
      <c r="A91" s="26">
        <f>A82</f>
        <v>1</v>
      </c>
      <c r="B91" s="13">
        <f>B82</f>
        <v>5</v>
      </c>
      <c r="C91" s="10" t="s">
        <v>24</v>
      </c>
      <c r="D91" s="7" t="s">
        <v>25</v>
      </c>
      <c r="E91" s="42" t="s">
        <v>89</v>
      </c>
      <c r="F91" s="43">
        <v>80</v>
      </c>
      <c r="G91" s="43">
        <v>5.4</v>
      </c>
      <c r="H91" s="43">
        <v>7.3</v>
      </c>
      <c r="I91" s="43">
        <v>6.8</v>
      </c>
      <c r="J91" s="43">
        <v>93.2</v>
      </c>
      <c r="K91" s="44">
        <v>40</v>
      </c>
      <c r="L91" s="43">
        <v>23.41</v>
      </c>
    </row>
    <row r="92" spans="1:12" ht="15">
      <c r="A92" s="23"/>
      <c r="B92" s="15"/>
      <c r="C92" s="11"/>
      <c r="D92" s="7" t="s">
        <v>26</v>
      </c>
      <c r="E92" s="42" t="s">
        <v>75</v>
      </c>
      <c r="F92" s="43">
        <v>220</v>
      </c>
      <c r="G92" s="43">
        <v>6</v>
      </c>
      <c r="H92" s="43">
        <v>5.6</v>
      </c>
      <c r="I92" s="43">
        <v>15.4</v>
      </c>
      <c r="J92" s="43">
        <v>136</v>
      </c>
      <c r="K92" s="44">
        <v>97</v>
      </c>
      <c r="L92" s="43">
        <v>33.409999999999997</v>
      </c>
    </row>
    <row r="93" spans="1:12" ht="15">
      <c r="A93" s="23"/>
      <c r="B93" s="15"/>
      <c r="C93" s="11"/>
      <c r="D93" s="7" t="s">
        <v>27</v>
      </c>
      <c r="E93" s="42" t="s">
        <v>76</v>
      </c>
      <c r="F93" s="43">
        <v>90</v>
      </c>
      <c r="G93" s="43">
        <v>10</v>
      </c>
      <c r="H93" s="43">
        <v>8.6999999999999993</v>
      </c>
      <c r="I93" s="43">
        <v>7.6</v>
      </c>
      <c r="J93" s="43">
        <v>148.69999999999999</v>
      </c>
      <c r="K93" s="44">
        <v>297</v>
      </c>
      <c r="L93" s="43">
        <v>26.46</v>
      </c>
    </row>
    <row r="94" spans="1:12" ht="15">
      <c r="A94" s="23"/>
      <c r="B94" s="15"/>
      <c r="C94" s="11"/>
      <c r="D94" s="7" t="s">
        <v>28</v>
      </c>
      <c r="E94" s="42" t="s">
        <v>77</v>
      </c>
      <c r="F94" s="43">
        <v>160</v>
      </c>
      <c r="G94" s="43">
        <v>3.5</v>
      </c>
      <c r="H94" s="43">
        <v>3.7</v>
      </c>
      <c r="I94" s="43">
        <v>8.6</v>
      </c>
      <c r="J94" s="43">
        <v>117.6</v>
      </c>
      <c r="K94" s="44">
        <v>321</v>
      </c>
      <c r="L94" s="43">
        <v>32.35</v>
      </c>
    </row>
    <row r="95" spans="1:12" ht="15">
      <c r="A95" s="23"/>
      <c r="B95" s="15"/>
      <c r="C95" s="11"/>
      <c r="D95" s="7" t="s">
        <v>29</v>
      </c>
      <c r="E95" s="42" t="s">
        <v>53</v>
      </c>
      <c r="F95" s="43">
        <v>200</v>
      </c>
      <c r="G95" s="43">
        <v>0</v>
      </c>
      <c r="H95" s="43">
        <v>0</v>
      </c>
      <c r="I95" s="43">
        <v>34.6</v>
      </c>
      <c r="J95" s="43">
        <v>124.2</v>
      </c>
      <c r="K95" s="44">
        <v>389</v>
      </c>
      <c r="L95" s="43">
        <v>37</v>
      </c>
    </row>
    <row r="96" spans="1:12" ht="15">
      <c r="A96" s="23"/>
      <c r="B96" s="15"/>
      <c r="C96" s="11"/>
      <c r="D96" s="7" t="s">
        <v>100</v>
      </c>
      <c r="E96" s="42" t="s">
        <v>55</v>
      </c>
      <c r="F96" s="43">
        <v>48</v>
      </c>
      <c r="G96" s="43">
        <v>2.2000000000000002</v>
      </c>
      <c r="H96" s="43">
        <v>0.3</v>
      </c>
      <c r="I96" s="43">
        <v>18</v>
      </c>
      <c r="J96" s="43">
        <v>125</v>
      </c>
      <c r="K96" s="44" t="s">
        <v>45</v>
      </c>
      <c r="L96" s="43">
        <v>7</v>
      </c>
    </row>
    <row r="97" spans="1:12" ht="15">
      <c r="A97" s="23"/>
      <c r="B97" s="15"/>
      <c r="C97" s="11"/>
      <c r="D97" s="7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31</v>
      </c>
      <c r="E100" s="9"/>
      <c r="F100" s="19">
        <f>SUM(F91:F99)</f>
        <v>798</v>
      </c>
      <c r="G100" s="19">
        <f t="shared" ref="G100" si="44">SUM(G91:G99)</f>
        <v>27.099999999999998</v>
      </c>
      <c r="H100" s="19">
        <f t="shared" ref="H100" si="45">SUM(H91:H99)</f>
        <v>25.599999999999998</v>
      </c>
      <c r="I100" s="19">
        <f t="shared" ref="I100" si="46">SUM(I91:I99)</f>
        <v>91</v>
      </c>
      <c r="J100" s="19">
        <f t="shared" ref="J100:L100" si="47">SUM(J91:J99)</f>
        <v>744.7</v>
      </c>
      <c r="K100" s="25"/>
      <c r="L100" s="19">
        <f t="shared" si="47"/>
        <v>159.63</v>
      </c>
    </row>
    <row r="101" spans="1:12" ht="15.75" customHeight="1" thickBot="1">
      <c r="A101" s="29">
        <f>A82</f>
        <v>1</v>
      </c>
      <c r="B101" s="30">
        <f>B82</f>
        <v>5</v>
      </c>
      <c r="C101" s="86" t="s">
        <v>4</v>
      </c>
      <c r="D101" s="87"/>
      <c r="E101" s="31"/>
      <c r="F101" s="32">
        <f>F90+F100</f>
        <v>1388</v>
      </c>
      <c r="G101" s="32">
        <f t="shared" ref="G101" si="48">G90+G100</f>
        <v>53.849999999999994</v>
      </c>
      <c r="H101" s="32">
        <f t="shared" ref="H101" si="49">H90+H100</f>
        <v>52</v>
      </c>
      <c r="I101" s="32">
        <f t="shared" ref="I101" si="50">I90+I100</f>
        <v>198.3</v>
      </c>
      <c r="J101" s="32">
        <f t="shared" ref="J101:L101" si="51">J90+J100</f>
        <v>1481.5</v>
      </c>
      <c r="K101" s="32"/>
      <c r="L101" s="32">
        <f t="shared" si="51"/>
        <v>345.65999999999997</v>
      </c>
    </row>
    <row r="102" spans="1:12" ht="15">
      <c r="A102" s="20">
        <v>2</v>
      </c>
      <c r="B102" s="21">
        <v>1</v>
      </c>
      <c r="C102" s="22" t="s">
        <v>19</v>
      </c>
      <c r="D102" s="5" t="s">
        <v>20</v>
      </c>
      <c r="E102" s="39" t="s">
        <v>78</v>
      </c>
      <c r="F102" s="40">
        <v>150</v>
      </c>
      <c r="G102" s="40">
        <v>6</v>
      </c>
      <c r="H102" s="40">
        <v>4</v>
      </c>
      <c r="I102" s="40">
        <v>28.4</v>
      </c>
      <c r="J102" s="40">
        <v>194</v>
      </c>
      <c r="K102" s="41">
        <v>181</v>
      </c>
      <c r="L102" s="40">
        <v>50.07</v>
      </c>
    </row>
    <row r="103" spans="1:12" ht="15">
      <c r="A103" s="23"/>
      <c r="B103" s="15"/>
      <c r="C103" s="11"/>
      <c r="D103" s="7" t="s">
        <v>22</v>
      </c>
      <c r="E103" s="42" t="s">
        <v>59</v>
      </c>
      <c r="F103" s="43">
        <v>70</v>
      </c>
      <c r="G103" s="43">
        <v>7.9</v>
      </c>
      <c r="H103" s="43">
        <v>11.5</v>
      </c>
      <c r="I103" s="43">
        <v>29.8</v>
      </c>
      <c r="J103" s="43">
        <v>143</v>
      </c>
      <c r="K103" s="44">
        <v>3</v>
      </c>
      <c r="L103" s="43">
        <v>23.29</v>
      </c>
    </row>
    <row r="104" spans="1:12" ht="15">
      <c r="A104" s="23"/>
      <c r="B104" s="15"/>
      <c r="C104" s="11"/>
      <c r="D104" s="7" t="s">
        <v>21</v>
      </c>
      <c r="E104" s="42" t="s">
        <v>79</v>
      </c>
      <c r="F104" s="43">
        <v>200</v>
      </c>
      <c r="G104" s="43">
        <v>2</v>
      </c>
      <c r="H104" s="43">
        <v>1.2</v>
      </c>
      <c r="I104" s="43">
        <v>10</v>
      </c>
      <c r="J104" s="43">
        <v>110</v>
      </c>
      <c r="K104" s="44">
        <v>380</v>
      </c>
      <c r="L104" s="43">
        <v>18.54</v>
      </c>
    </row>
    <row r="105" spans="1:12" ht="15">
      <c r="A105" s="23"/>
      <c r="B105" s="15"/>
      <c r="C105" s="11"/>
      <c r="D105" s="7" t="s">
        <v>81</v>
      </c>
      <c r="E105" s="42" t="s">
        <v>80</v>
      </c>
      <c r="F105" s="43">
        <v>20</v>
      </c>
      <c r="G105" s="43">
        <v>0</v>
      </c>
      <c r="H105" s="43">
        <v>1.4</v>
      </c>
      <c r="I105" s="43">
        <v>14</v>
      </c>
      <c r="J105" s="43">
        <v>79.099999999999994</v>
      </c>
      <c r="K105" s="44" t="s">
        <v>45</v>
      </c>
      <c r="L105" s="43">
        <v>56</v>
      </c>
    </row>
    <row r="106" spans="1:12" ht="15">
      <c r="A106" s="23"/>
      <c r="B106" s="15"/>
      <c r="C106" s="11"/>
      <c r="D106" s="49" t="s">
        <v>102</v>
      </c>
      <c r="E106" s="42" t="s">
        <v>74</v>
      </c>
      <c r="F106" s="43">
        <v>150</v>
      </c>
      <c r="G106" s="43">
        <v>5.6</v>
      </c>
      <c r="H106" s="43">
        <v>3.2</v>
      </c>
      <c r="I106" s="43">
        <v>4.2</v>
      </c>
      <c r="J106" s="43">
        <v>104</v>
      </c>
      <c r="K106" s="44">
        <v>386</v>
      </c>
      <c r="L106" s="43">
        <v>23.36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2">SUM(G102:G108)</f>
        <v>21.5</v>
      </c>
      <c r="H109" s="19">
        <f t="shared" si="52"/>
        <v>21.299999999999997</v>
      </c>
      <c r="I109" s="19">
        <f t="shared" si="52"/>
        <v>86.4</v>
      </c>
      <c r="J109" s="19">
        <f t="shared" si="52"/>
        <v>630.1</v>
      </c>
      <c r="K109" s="25"/>
      <c r="L109" s="19">
        <f t="shared" ref="L109" si="53">SUM(L102:L108)</f>
        <v>171.26</v>
      </c>
    </row>
    <row r="110" spans="1:12" ht="15">
      <c r="A110" s="26">
        <f>A102</f>
        <v>2</v>
      </c>
      <c r="B110" s="13">
        <f>B102</f>
        <v>1</v>
      </c>
      <c r="C110" s="10" t="s">
        <v>24</v>
      </c>
      <c r="D110" s="7" t="s">
        <v>25</v>
      </c>
      <c r="E110" s="42" t="s">
        <v>60</v>
      </c>
      <c r="F110" s="43">
        <v>80</v>
      </c>
      <c r="G110" s="43">
        <v>0.5</v>
      </c>
      <c r="H110" s="43">
        <v>0.1</v>
      </c>
      <c r="I110" s="43">
        <v>10.5</v>
      </c>
      <c r="J110" s="43">
        <v>8.4</v>
      </c>
      <c r="K110" s="44">
        <v>71</v>
      </c>
      <c r="L110" s="43">
        <v>6.5</v>
      </c>
    </row>
    <row r="111" spans="1:12" ht="25.5">
      <c r="A111" s="23"/>
      <c r="B111" s="15"/>
      <c r="C111" s="11"/>
      <c r="D111" s="7" t="s">
        <v>26</v>
      </c>
      <c r="E111" s="42" t="s">
        <v>82</v>
      </c>
      <c r="F111" s="43">
        <v>220</v>
      </c>
      <c r="G111" s="43">
        <v>5.6</v>
      </c>
      <c r="H111" s="43">
        <v>9.6999999999999993</v>
      </c>
      <c r="I111" s="43">
        <v>16.3</v>
      </c>
      <c r="J111" s="43">
        <v>123.1</v>
      </c>
      <c r="K111" s="44">
        <v>82</v>
      </c>
      <c r="L111" s="43">
        <v>54.05</v>
      </c>
    </row>
    <row r="112" spans="1:12" ht="15">
      <c r="A112" s="23"/>
      <c r="B112" s="15"/>
      <c r="C112" s="11"/>
      <c r="D112" s="7" t="s">
        <v>27</v>
      </c>
      <c r="E112" s="42" t="s">
        <v>83</v>
      </c>
      <c r="F112" s="43">
        <v>90</v>
      </c>
      <c r="G112" s="43">
        <v>12.6</v>
      </c>
      <c r="H112" s="43">
        <v>12.5</v>
      </c>
      <c r="I112" s="43">
        <v>12.6</v>
      </c>
      <c r="J112" s="43">
        <v>148.30000000000001</v>
      </c>
      <c r="K112" s="44">
        <v>255</v>
      </c>
      <c r="L112" s="43">
        <v>64.569999999999993</v>
      </c>
    </row>
    <row r="113" spans="1:12" ht="15">
      <c r="A113" s="23"/>
      <c r="B113" s="15"/>
      <c r="C113" s="11"/>
      <c r="D113" s="7" t="s">
        <v>28</v>
      </c>
      <c r="E113" s="42" t="s">
        <v>84</v>
      </c>
      <c r="F113" s="43">
        <v>150</v>
      </c>
      <c r="G113" s="43">
        <v>8.9</v>
      </c>
      <c r="H113" s="43">
        <v>7.8</v>
      </c>
      <c r="I113" s="43">
        <v>39.799999999999997</v>
      </c>
      <c r="J113" s="43">
        <v>226.2</v>
      </c>
      <c r="K113" s="44">
        <v>302</v>
      </c>
      <c r="L113" s="43">
        <v>12.55</v>
      </c>
    </row>
    <row r="114" spans="1:12" ht="15">
      <c r="A114" s="23"/>
      <c r="B114" s="15"/>
      <c r="C114" s="11"/>
      <c r="D114" s="7" t="s">
        <v>29</v>
      </c>
      <c r="E114" s="42" t="s">
        <v>85</v>
      </c>
      <c r="F114" s="43">
        <v>180</v>
      </c>
      <c r="G114" s="43">
        <v>0.4</v>
      </c>
      <c r="H114" s="43">
        <v>0.1</v>
      </c>
      <c r="I114" s="43">
        <v>24.6</v>
      </c>
      <c r="J114" s="43">
        <v>101</v>
      </c>
      <c r="K114" s="44">
        <v>348</v>
      </c>
      <c r="L114" s="43">
        <v>8.52</v>
      </c>
    </row>
    <row r="115" spans="1:12" ht="15">
      <c r="A115" s="23"/>
      <c r="B115" s="15"/>
      <c r="C115" s="11"/>
      <c r="D115" s="7" t="s">
        <v>30</v>
      </c>
      <c r="E115" s="42" t="s">
        <v>55</v>
      </c>
      <c r="F115" s="43">
        <v>50</v>
      </c>
      <c r="G115" s="43">
        <v>2.2000000000000002</v>
      </c>
      <c r="H115" s="43">
        <v>0.3</v>
      </c>
      <c r="I115" s="43">
        <v>18</v>
      </c>
      <c r="J115" s="43">
        <v>125</v>
      </c>
      <c r="K115" s="44" t="s">
        <v>45</v>
      </c>
      <c r="L115" s="43">
        <v>7</v>
      </c>
    </row>
    <row r="116" spans="1:12" ht="15">
      <c r="A116" s="23"/>
      <c r="B116" s="15"/>
      <c r="C116" s="11"/>
      <c r="D116" s="7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31</v>
      </c>
      <c r="E119" s="9"/>
      <c r="F119" s="19">
        <f>SUM(F110:F118)</f>
        <v>770</v>
      </c>
      <c r="G119" s="19">
        <f t="shared" ref="G119:J119" si="54">SUM(G110:G118)</f>
        <v>30.2</v>
      </c>
      <c r="H119" s="19">
        <f t="shared" si="54"/>
        <v>30.5</v>
      </c>
      <c r="I119" s="19">
        <f t="shared" si="54"/>
        <v>121.79999999999998</v>
      </c>
      <c r="J119" s="19">
        <f t="shared" si="54"/>
        <v>732</v>
      </c>
      <c r="K119" s="25"/>
      <c r="L119" s="19">
        <f t="shared" ref="L119" si="55">SUM(L110:L118)</f>
        <v>153.19</v>
      </c>
    </row>
    <row r="120" spans="1:12" ht="15.75" thickBot="1">
      <c r="A120" s="29">
        <f>A102</f>
        <v>2</v>
      </c>
      <c r="B120" s="30">
        <f>B102</f>
        <v>1</v>
      </c>
      <c r="C120" s="86" t="s">
        <v>4</v>
      </c>
      <c r="D120" s="87"/>
      <c r="E120" s="31"/>
      <c r="F120" s="32">
        <f>F109+F119</f>
        <v>1360</v>
      </c>
      <c r="G120" s="32">
        <f t="shared" ref="G120" si="56">G109+G119</f>
        <v>51.7</v>
      </c>
      <c r="H120" s="32">
        <f t="shared" ref="H120" si="57">H109+H119</f>
        <v>51.8</v>
      </c>
      <c r="I120" s="32">
        <f t="shared" ref="I120" si="58">I109+I119</f>
        <v>208.2</v>
      </c>
      <c r="J120" s="32">
        <f t="shared" ref="J120:L120" si="59">J109+J119</f>
        <v>1362.1</v>
      </c>
      <c r="K120" s="32"/>
      <c r="L120" s="32">
        <f t="shared" si="59"/>
        <v>324.45</v>
      </c>
    </row>
    <row r="121" spans="1:12" ht="15">
      <c r="A121" s="14">
        <v>2</v>
      </c>
      <c r="B121" s="15">
        <v>2</v>
      </c>
      <c r="C121" s="22" t="s">
        <v>19</v>
      </c>
      <c r="D121" s="5" t="s">
        <v>20</v>
      </c>
      <c r="E121" s="39" t="s">
        <v>107</v>
      </c>
      <c r="F121" s="40">
        <v>155</v>
      </c>
      <c r="G121" s="40">
        <v>5.2</v>
      </c>
      <c r="H121" s="40">
        <v>8.5</v>
      </c>
      <c r="I121" s="40">
        <v>25</v>
      </c>
      <c r="J121" s="40">
        <v>180</v>
      </c>
      <c r="K121" s="41">
        <v>182</v>
      </c>
      <c r="L121" s="40">
        <v>39.869999999999997</v>
      </c>
    </row>
    <row r="122" spans="1:12" ht="15">
      <c r="A122" s="14"/>
      <c r="B122" s="15"/>
      <c r="C122" s="11"/>
      <c r="D122" s="7" t="s">
        <v>29</v>
      </c>
      <c r="E122" s="42" t="s">
        <v>65</v>
      </c>
      <c r="F122" s="43">
        <v>180</v>
      </c>
      <c r="G122" s="43">
        <v>5.4</v>
      </c>
      <c r="H122" s="43">
        <v>4.5999999999999996</v>
      </c>
      <c r="I122" s="43">
        <v>9</v>
      </c>
      <c r="J122" s="43">
        <v>130</v>
      </c>
      <c r="K122" s="44">
        <v>385</v>
      </c>
      <c r="L122" s="43">
        <v>34</v>
      </c>
    </row>
    <row r="123" spans="1:12" ht="15">
      <c r="A123" s="14"/>
      <c r="B123" s="15"/>
      <c r="C123" s="11"/>
      <c r="D123" s="7" t="s">
        <v>87</v>
      </c>
      <c r="E123" s="42" t="s">
        <v>39</v>
      </c>
      <c r="F123" s="43">
        <v>70</v>
      </c>
      <c r="G123" s="43">
        <v>7.9</v>
      </c>
      <c r="H123" s="43">
        <v>6.5</v>
      </c>
      <c r="I123" s="43">
        <v>14.5</v>
      </c>
      <c r="J123" s="43">
        <v>143</v>
      </c>
      <c r="K123" s="44">
        <v>3</v>
      </c>
      <c r="L123" s="43">
        <v>25.47</v>
      </c>
    </row>
    <row r="124" spans="1:12" ht="15">
      <c r="A124" s="14"/>
      <c r="B124" s="15"/>
      <c r="C124" s="11"/>
      <c r="D124" s="7" t="s">
        <v>88</v>
      </c>
      <c r="E124" s="42" t="s">
        <v>41</v>
      </c>
      <c r="F124" s="43">
        <v>100</v>
      </c>
      <c r="G124" s="43">
        <v>0.5</v>
      </c>
      <c r="H124" s="43">
        <v>0.3</v>
      </c>
      <c r="I124" s="43">
        <v>27.7</v>
      </c>
      <c r="J124" s="43">
        <v>154</v>
      </c>
      <c r="K124" s="44">
        <v>338</v>
      </c>
      <c r="L124" s="43">
        <v>45</v>
      </c>
    </row>
    <row r="125" spans="1:12" ht="15">
      <c r="A125" s="14"/>
      <c r="B125" s="15"/>
      <c r="C125" s="11"/>
      <c r="D125" s="7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6"/>
      <c r="B128" s="17"/>
      <c r="C128" s="8"/>
      <c r="D128" s="18" t="s">
        <v>31</v>
      </c>
      <c r="E128" s="9"/>
      <c r="F128" s="19">
        <f>SUM(F121:F127)</f>
        <v>505</v>
      </c>
      <c r="G128" s="19">
        <f t="shared" ref="G128:J128" si="60">SUM(G121:G127)</f>
        <v>19</v>
      </c>
      <c r="H128" s="19">
        <f t="shared" si="60"/>
        <v>19.900000000000002</v>
      </c>
      <c r="I128" s="19">
        <f t="shared" si="60"/>
        <v>76.2</v>
      </c>
      <c r="J128" s="19">
        <f t="shared" si="60"/>
        <v>607</v>
      </c>
      <c r="K128" s="25"/>
      <c r="L128" s="19">
        <f t="shared" ref="L128" si="61">SUM(L121:L127)</f>
        <v>144.34</v>
      </c>
    </row>
    <row r="129" spans="1:12" ht="15">
      <c r="A129" s="13">
        <f>A121</f>
        <v>2</v>
      </c>
      <c r="B129" s="13">
        <f>B121</f>
        <v>2</v>
      </c>
      <c r="C129" s="10" t="s">
        <v>24</v>
      </c>
      <c r="D129" s="7" t="s">
        <v>25</v>
      </c>
      <c r="E129" s="42" t="s">
        <v>117</v>
      </c>
      <c r="F129" s="43">
        <v>80</v>
      </c>
      <c r="G129" s="43">
        <v>2.5</v>
      </c>
      <c r="H129" s="43">
        <v>7</v>
      </c>
      <c r="I129" s="43">
        <v>7.2</v>
      </c>
      <c r="J129" s="43" t="s">
        <v>108</v>
      </c>
      <c r="K129" s="44">
        <v>76</v>
      </c>
      <c r="L129" s="43">
        <v>32.840000000000003</v>
      </c>
    </row>
    <row r="130" spans="1:12" ht="17.25" customHeight="1">
      <c r="A130" s="14"/>
      <c r="B130" s="15"/>
      <c r="C130" s="11"/>
      <c r="D130" s="7" t="s">
        <v>26</v>
      </c>
      <c r="E130" s="42" t="s">
        <v>96</v>
      </c>
      <c r="F130" s="43">
        <v>200</v>
      </c>
      <c r="G130" s="43">
        <v>6</v>
      </c>
      <c r="H130" s="43">
        <v>6</v>
      </c>
      <c r="I130" s="43">
        <v>12.6</v>
      </c>
      <c r="J130" s="43">
        <v>156</v>
      </c>
      <c r="K130" s="44">
        <v>103</v>
      </c>
      <c r="L130" s="43">
        <v>43.87</v>
      </c>
    </row>
    <row r="131" spans="1:12" ht="15">
      <c r="A131" s="14"/>
      <c r="B131" s="15"/>
      <c r="C131" s="11"/>
      <c r="D131" s="7" t="s">
        <v>27</v>
      </c>
      <c r="E131" s="42" t="s">
        <v>91</v>
      </c>
      <c r="F131" s="43">
        <v>90</v>
      </c>
      <c r="G131" s="43">
        <v>9.1999999999999993</v>
      </c>
      <c r="H131" s="43">
        <v>4.9000000000000004</v>
      </c>
      <c r="I131" s="43">
        <v>3.8</v>
      </c>
      <c r="J131" s="43">
        <v>156.6</v>
      </c>
      <c r="K131" s="44">
        <v>229</v>
      </c>
      <c r="L131" s="43">
        <v>84.13</v>
      </c>
    </row>
    <row r="132" spans="1:12" ht="15">
      <c r="A132" s="14"/>
      <c r="B132" s="15"/>
      <c r="C132" s="11"/>
      <c r="D132" s="7" t="s">
        <v>28</v>
      </c>
      <c r="E132" s="42" t="s">
        <v>92</v>
      </c>
      <c r="F132" s="43">
        <v>200</v>
      </c>
      <c r="G132" s="43">
        <v>3.3</v>
      </c>
      <c r="H132" s="43">
        <v>5.4</v>
      </c>
      <c r="I132" s="43">
        <v>16.5</v>
      </c>
      <c r="J132" s="43">
        <v>177</v>
      </c>
      <c r="K132" s="44">
        <v>125</v>
      </c>
      <c r="L132" s="43">
        <v>32.020000000000003</v>
      </c>
    </row>
    <row r="133" spans="1:12" ht="15">
      <c r="A133" s="14"/>
      <c r="B133" s="15"/>
      <c r="C133" s="11"/>
      <c r="D133" s="7" t="s">
        <v>29</v>
      </c>
      <c r="E133" s="42" t="s">
        <v>53</v>
      </c>
      <c r="F133" s="43">
        <v>200</v>
      </c>
      <c r="G133" s="43">
        <v>0</v>
      </c>
      <c r="H133" s="43">
        <v>0</v>
      </c>
      <c r="I133" s="43">
        <v>34.6</v>
      </c>
      <c r="J133" s="43">
        <v>124.2</v>
      </c>
      <c r="K133" s="44">
        <v>389</v>
      </c>
      <c r="L133" s="43">
        <v>37</v>
      </c>
    </row>
    <row r="134" spans="1:12" ht="15">
      <c r="A134" s="14"/>
      <c r="B134" s="15"/>
      <c r="C134" s="11"/>
      <c r="D134" s="7" t="s">
        <v>30</v>
      </c>
      <c r="E134" s="42" t="s">
        <v>55</v>
      </c>
      <c r="F134" s="43">
        <v>50</v>
      </c>
      <c r="G134" s="43">
        <v>2.2000000000000002</v>
      </c>
      <c r="H134" s="43">
        <v>0.3</v>
      </c>
      <c r="I134" s="43">
        <v>18</v>
      </c>
      <c r="J134" s="43">
        <v>125</v>
      </c>
      <c r="K134" s="44" t="s">
        <v>45</v>
      </c>
      <c r="L134" s="43">
        <v>7</v>
      </c>
    </row>
    <row r="135" spans="1:12" ht="15">
      <c r="A135" s="14"/>
      <c r="B135" s="15"/>
      <c r="C135" s="11"/>
      <c r="D135" s="7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31</v>
      </c>
      <c r="E138" s="9"/>
      <c r="F138" s="19">
        <f>SUM(F129:F137)</f>
        <v>820</v>
      </c>
      <c r="G138" s="19">
        <f t="shared" ref="G138:J138" si="62">SUM(G129:G137)</f>
        <v>23.2</v>
      </c>
      <c r="H138" s="19">
        <f t="shared" si="62"/>
        <v>23.599999999999998</v>
      </c>
      <c r="I138" s="19">
        <f t="shared" si="62"/>
        <v>92.7</v>
      </c>
      <c r="J138" s="19">
        <f t="shared" si="62"/>
        <v>738.80000000000007</v>
      </c>
      <c r="K138" s="25"/>
      <c r="L138" s="19">
        <f t="shared" ref="L138" si="63">SUM(L129:L137)</f>
        <v>236.86</v>
      </c>
    </row>
    <row r="139" spans="1:12" ht="15.75" thickBot="1">
      <c r="A139" s="33">
        <f>A121</f>
        <v>2</v>
      </c>
      <c r="B139" s="33">
        <f>B121</f>
        <v>2</v>
      </c>
      <c r="C139" s="86" t="s">
        <v>4</v>
      </c>
      <c r="D139" s="87"/>
      <c r="E139" s="31"/>
      <c r="F139" s="32">
        <f>F128+F138</f>
        <v>1325</v>
      </c>
      <c r="G139" s="32">
        <f t="shared" ref="G139" si="64">G128+G138</f>
        <v>42.2</v>
      </c>
      <c r="H139" s="32">
        <f t="shared" ref="H139" si="65">H128+H138</f>
        <v>43.5</v>
      </c>
      <c r="I139" s="32">
        <f t="shared" ref="I139" si="66">I128+I138</f>
        <v>168.9</v>
      </c>
      <c r="J139" s="32">
        <f t="shared" ref="J139:L139" si="67">J128+J138</f>
        <v>1345.8000000000002</v>
      </c>
      <c r="K139" s="32"/>
      <c r="L139" s="32">
        <f t="shared" si="67"/>
        <v>381.20000000000005</v>
      </c>
    </row>
    <row r="140" spans="1:12" ht="15">
      <c r="A140" s="20">
        <v>2</v>
      </c>
      <c r="B140" s="21">
        <v>3</v>
      </c>
      <c r="C140" s="22" t="s">
        <v>19</v>
      </c>
      <c r="D140" s="5" t="s">
        <v>20</v>
      </c>
      <c r="E140" s="63" t="s">
        <v>93</v>
      </c>
      <c r="F140" s="40">
        <v>150</v>
      </c>
      <c r="G140" s="40">
        <v>12.5</v>
      </c>
      <c r="H140" s="40">
        <v>9.6999999999999993</v>
      </c>
      <c r="I140" s="40">
        <v>20.9</v>
      </c>
      <c r="J140" s="40">
        <v>194</v>
      </c>
      <c r="K140" s="41">
        <v>204</v>
      </c>
      <c r="L140" s="40">
        <v>29.16</v>
      </c>
    </row>
    <row r="141" spans="1:12" ht="15">
      <c r="A141" s="23"/>
      <c r="B141" s="15"/>
      <c r="C141" s="11"/>
      <c r="D141" s="6" t="s">
        <v>25</v>
      </c>
      <c r="E141" s="63" t="s">
        <v>94</v>
      </c>
      <c r="F141" s="43">
        <v>60</v>
      </c>
      <c r="G141" s="43">
        <v>4.2</v>
      </c>
      <c r="H141" s="43">
        <v>7</v>
      </c>
      <c r="I141" s="43">
        <v>9.5</v>
      </c>
      <c r="J141" s="43">
        <v>97</v>
      </c>
      <c r="K141" s="44" t="s">
        <v>45</v>
      </c>
      <c r="L141" s="43">
        <v>10</v>
      </c>
    </row>
    <row r="142" spans="1:12" ht="15">
      <c r="A142" s="23"/>
      <c r="B142" s="15"/>
      <c r="C142" s="11"/>
      <c r="D142" s="7" t="s">
        <v>21</v>
      </c>
      <c r="E142" s="42" t="s">
        <v>43</v>
      </c>
      <c r="F142" s="54">
        <v>200</v>
      </c>
      <c r="G142" s="54">
        <v>0.2</v>
      </c>
      <c r="H142" s="54">
        <v>0</v>
      </c>
      <c r="I142" s="54">
        <v>5.45</v>
      </c>
      <c r="J142" s="55">
        <v>21</v>
      </c>
      <c r="K142" s="56">
        <v>377</v>
      </c>
      <c r="L142" s="43">
        <v>5.7</v>
      </c>
    </row>
    <row r="143" spans="1:12" ht="15.75" customHeight="1">
      <c r="A143" s="23"/>
      <c r="B143" s="15"/>
      <c r="C143" s="11"/>
      <c r="D143" s="7" t="s">
        <v>22</v>
      </c>
      <c r="E143" s="63" t="s">
        <v>49</v>
      </c>
      <c r="F143" s="43">
        <v>70</v>
      </c>
      <c r="G143" s="54">
        <v>5.15</v>
      </c>
      <c r="H143" s="54">
        <v>5.5</v>
      </c>
      <c r="I143" s="54">
        <v>26.53</v>
      </c>
      <c r="J143" s="55">
        <v>136</v>
      </c>
      <c r="K143" s="56">
        <v>1</v>
      </c>
      <c r="L143" s="43">
        <v>10.199999999999999</v>
      </c>
    </row>
    <row r="144" spans="1:12" s="82" customFormat="1" ht="15">
      <c r="A144" s="78"/>
      <c r="B144" s="79"/>
      <c r="C144" s="80"/>
      <c r="D144" s="81" t="s">
        <v>23</v>
      </c>
      <c r="E144" s="75" t="s">
        <v>41</v>
      </c>
      <c r="F144" s="76">
        <v>100</v>
      </c>
      <c r="G144" s="76">
        <v>0.5</v>
      </c>
      <c r="H144" s="76">
        <v>0.3</v>
      </c>
      <c r="I144" s="76">
        <v>27.7</v>
      </c>
      <c r="J144" s="76">
        <v>154</v>
      </c>
      <c r="K144" s="77">
        <v>338</v>
      </c>
      <c r="L144" s="76">
        <v>45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4"/>
      <c r="B147" s="17"/>
      <c r="C147" s="8"/>
      <c r="D147" s="18" t="s">
        <v>31</v>
      </c>
      <c r="E147" s="9"/>
      <c r="F147" s="19">
        <f>SUM(F140:F146)</f>
        <v>580</v>
      </c>
      <c r="G147" s="19">
        <f t="shared" ref="G147:J147" si="68">SUM(G140:G146)</f>
        <v>22.549999999999997</v>
      </c>
      <c r="H147" s="19">
        <f t="shared" si="68"/>
        <v>22.5</v>
      </c>
      <c r="I147" s="19">
        <f t="shared" si="68"/>
        <v>90.08</v>
      </c>
      <c r="J147" s="19">
        <f t="shared" si="68"/>
        <v>602</v>
      </c>
      <c r="K147" s="25"/>
      <c r="L147" s="19">
        <f t="shared" ref="L147" si="69">SUM(L140:L146)</f>
        <v>100.06</v>
      </c>
    </row>
    <row r="148" spans="1:12" ht="15">
      <c r="A148" s="26">
        <f>A140</f>
        <v>2</v>
      </c>
      <c r="B148" s="13">
        <f>B140</f>
        <v>3</v>
      </c>
      <c r="C148" s="10" t="s">
        <v>24</v>
      </c>
      <c r="D148" s="7" t="s">
        <v>25</v>
      </c>
      <c r="E148" s="42" t="s">
        <v>95</v>
      </c>
      <c r="F148" s="43">
        <v>80</v>
      </c>
      <c r="G148" s="43">
        <v>2.7</v>
      </c>
      <c r="H148" s="43">
        <v>4.9000000000000004</v>
      </c>
      <c r="I148" s="43">
        <v>15.1</v>
      </c>
      <c r="J148" s="43">
        <v>75</v>
      </c>
      <c r="K148" s="44">
        <v>52</v>
      </c>
      <c r="L148" s="43">
        <v>11.24</v>
      </c>
    </row>
    <row r="149" spans="1:12" ht="25.5">
      <c r="A149" s="23"/>
      <c r="B149" s="15"/>
      <c r="C149" s="11"/>
      <c r="D149" s="7" t="s">
        <v>26</v>
      </c>
      <c r="E149" s="42" t="s">
        <v>90</v>
      </c>
      <c r="F149" s="54">
        <v>200</v>
      </c>
      <c r="G149" s="61">
        <v>4</v>
      </c>
      <c r="H149" s="61">
        <v>9</v>
      </c>
      <c r="I149" s="61">
        <v>12.5</v>
      </c>
      <c r="J149" s="61">
        <v>132.75</v>
      </c>
      <c r="K149" s="54">
        <v>112</v>
      </c>
      <c r="L149" s="43">
        <v>32.04</v>
      </c>
    </row>
    <row r="150" spans="1:12" ht="15">
      <c r="A150" s="23"/>
      <c r="B150" s="15"/>
      <c r="C150" s="11"/>
      <c r="D150" s="7" t="s">
        <v>27</v>
      </c>
      <c r="E150" s="42" t="s">
        <v>118</v>
      </c>
      <c r="F150" s="43">
        <v>240</v>
      </c>
      <c r="G150" s="43">
        <v>22.5</v>
      </c>
      <c r="H150" s="43">
        <v>16.8</v>
      </c>
      <c r="I150" s="43">
        <v>47.8</v>
      </c>
      <c r="J150" s="43">
        <v>412</v>
      </c>
      <c r="K150" s="44">
        <v>291</v>
      </c>
      <c r="L150" s="43">
        <v>40.450000000000003</v>
      </c>
    </row>
    <row r="151" spans="1:12" ht="15">
      <c r="A151" s="23"/>
      <c r="B151" s="15"/>
      <c r="C151" s="11"/>
      <c r="D151" s="7" t="s">
        <v>28</v>
      </c>
      <c r="E151" s="42" t="s">
        <v>72</v>
      </c>
      <c r="F151" s="43">
        <v>200</v>
      </c>
      <c r="G151" s="43">
        <v>0</v>
      </c>
      <c r="H151" s="43">
        <v>0</v>
      </c>
      <c r="I151" s="43">
        <v>29.4</v>
      </c>
      <c r="J151" s="43">
        <v>112.9</v>
      </c>
      <c r="K151" s="44">
        <v>350</v>
      </c>
      <c r="L151" s="43">
        <v>4.7699999999999996</v>
      </c>
    </row>
    <row r="152" spans="1:12" ht="15">
      <c r="A152" s="23"/>
      <c r="B152" s="15"/>
      <c r="C152" s="11"/>
      <c r="D152" s="7" t="s">
        <v>30</v>
      </c>
      <c r="E152" s="42" t="s">
        <v>55</v>
      </c>
      <c r="F152" s="43">
        <v>50</v>
      </c>
      <c r="G152" s="43">
        <v>2.2000000000000002</v>
      </c>
      <c r="H152" s="43">
        <v>0.3</v>
      </c>
      <c r="I152" s="43">
        <v>18</v>
      </c>
      <c r="J152" s="43">
        <v>84</v>
      </c>
      <c r="K152" s="44" t="s">
        <v>45</v>
      </c>
      <c r="L152" s="43">
        <v>6</v>
      </c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770</v>
      </c>
      <c r="G157" s="19">
        <f t="shared" ref="G157:J157" si="70">SUM(G148:G156)</f>
        <v>31.4</v>
      </c>
      <c r="H157" s="19">
        <f t="shared" si="70"/>
        <v>31.000000000000004</v>
      </c>
      <c r="I157" s="19">
        <f t="shared" si="70"/>
        <v>122.80000000000001</v>
      </c>
      <c r="J157" s="19">
        <f t="shared" si="70"/>
        <v>816.65</v>
      </c>
      <c r="K157" s="25"/>
      <c r="L157" s="19">
        <f t="shared" ref="L157" si="71">SUM(L148:L156)</f>
        <v>94.5</v>
      </c>
    </row>
    <row r="158" spans="1:12" ht="15.75" thickBot="1">
      <c r="A158" s="29">
        <f>A140</f>
        <v>2</v>
      </c>
      <c r="B158" s="30">
        <f>B140</f>
        <v>3</v>
      </c>
      <c r="C158" s="86" t="s">
        <v>4</v>
      </c>
      <c r="D158" s="87"/>
      <c r="E158" s="31"/>
      <c r="F158" s="32">
        <f>F147+F157</f>
        <v>1350</v>
      </c>
      <c r="G158" s="32">
        <f t="shared" ref="G158" si="72">G147+G157</f>
        <v>53.949999999999996</v>
      </c>
      <c r="H158" s="32">
        <f t="shared" ref="H158" si="73">H147+H157</f>
        <v>53.5</v>
      </c>
      <c r="I158" s="32">
        <f t="shared" ref="I158" si="74">I147+I157</f>
        <v>212.88</v>
      </c>
      <c r="J158" s="32">
        <f t="shared" ref="J158:L158" si="75">J147+J157</f>
        <v>1418.65</v>
      </c>
      <c r="K158" s="32"/>
      <c r="L158" s="32">
        <f t="shared" si="75"/>
        <v>194.56</v>
      </c>
    </row>
    <row r="159" spans="1:12" ht="15">
      <c r="A159" s="20">
        <v>2</v>
      </c>
      <c r="B159" s="21">
        <v>4</v>
      </c>
      <c r="C159" s="22" t="s">
        <v>19</v>
      </c>
      <c r="D159" s="5" t="s">
        <v>20</v>
      </c>
      <c r="E159" s="39" t="s">
        <v>112</v>
      </c>
      <c r="F159" s="40">
        <v>150</v>
      </c>
      <c r="G159" s="40">
        <v>5.3</v>
      </c>
      <c r="H159" s="40">
        <v>4.3</v>
      </c>
      <c r="I159" s="40">
        <v>12.6</v>
      </c>
      <c r="J159" s="40">
        <v>220.5</v>
      </c>
      <c r="K159" s="41">
        <v>128</v>
      </c>
      <c r="L159" s="40">
        <v>51.07</v>
      </c>
    </row>
    <row r="160" spans="1:12" ht="15">
      <c r="A160" s="23"/>
      <c r="B160" s="15"/>
      <c r="C160" s="11"/>
      <c r="D160" s="6" t="s">
        <v>27</v>
      </c>
      <c r="E160" s="57" t="s">
        <v>47</v>
      </c>
      <c r="F160" s="43">
        <v>90</v>
      </c>
      <c r="G160" s="54">
        <v>8.34</v>
      </c>
      <c r="H160" s="54">
        <v>8</v>
      </c>
      <c r="I160" s="54">
        <v>7</v>
      </c>
      <c r="J160" s="59">
        <v>184</v>
      </c>
      <c r="K160" s="60">
        <v>290</v>
      </c>
      <c r="L160" s="43">
        <v>32.020000000000003</v>
      </c>
    </row>
    <row r="161" spans="1:12" ht="15">
      <c r="A161" s="23"/>
      <c r="B161" s="15"/>
      <c r="C161" s="11"/>
      <c r="D161" s="7" t="s">
        <v>21</v>
      </c>
      <c r="E161" s="42" t="s">
        <v>58</v>
      </c>
      <c r="F161" s="43">
        <v>200</v>
      </c>
      <c r="G161" s="43">
        <v>2.7</v>
      </c>
      <c r="H161" s="43">
        <v>1.6</v>
      </c>
      <c r="I161" s="43">
        <v>22.6</v>
      </c>
      <c r="J161" s="43">
        <v>106</v>
      </c>
      <c r="K161" s="44">
        <v>378</v>
      </c>
      <c r="L161" s="43">
        <v>11.47</v>
      </c>
    </row>
    <row r="162" spans="1:12" ht="15">
      <c r="A162" s="23"/>
      <c r="B162" s="15"/>
      <c r="C162" s="11"/>
      <c r="D162" s="7" t="s">
        <v>22</v>
      </c>
      <c r="E162" s="42" t="s">
        <v>59</v>
      </c>
      <c r="F162" s="43">
        <v>70</v>
      </c>
      <c r="G162" s="43">
        <v>7.9</v>
      </c>
      <c r="H162" s="43">
        <v>10.5</v>
      </c>
      <c r="I162" s="43">
        <v>29.8</v>
      </c>
      <c r="J162" s="43">
        <v>143</v>
      </c>
      <c r="K162" s="44">
        <v>3</v>
      </c>
      <c r="L162" s="43">
        <v>23.29</v>
      </c>
    </row>
    <row r="163" spans="1:12" s="82" customFormat="1" ht="15">
      <c r="A163" s="78"/>
      <c r="B163" s="79"/>
      <c r="C163" s="80"/>
      <c r="D163" s="81" t="s">
        <v>23</v>
      </c>
      <c r="E163" s="75" t="s">
        <v>41</v>
      </c>
      <c r="F163" s="76">
        <v>100</v>
      </c>
      <c r="G163" s="76">
        <v>0.5</v>
      </c>
      <c r="H163" s="76">
        <v>0.3</v>
      </c>
      <c r="I163" s="76">
        <v>27.7</v>
      </c>
      <c r="J163" s="76">
        <v>154</v>
      </c>
      <c r="K163" s="77">
        <v>338</v>
      </c>
      <c r="L163" s="76">
        <v>45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31</v>
      </c>
      <c r="E166" s="9"/>
      <c r="F166" s="19">
        <f>SUM(F159:F165)</f>
        <v>610</v>
      </c>
      <c r="G166" s="19">
        <f t="shared" ref="G166:J166" si="76">SUM(G159:G165)</f>
        <v>24.740000000000002</v>
      </c>
      <c r="H166" s="19">
        <f t="shared" si="76"/>
        <v>24.7</v>
      </c>
      <c r="I166" s="19">
        <f t="shared" si="76"/>
        <v>99.7</v>
      </c>
      <c r="J166" s="19">
        <f t="shared" si="76"/>
        <v>807.5</v>
      </c>
      <c r="K166" s="25"/>
      <c r="L166" s="19">
        <f t="shared" ref="L166" si="77">SUM(L159:L165)</f>
        <v>162.85</v>
      </c>
    </row>
    <row r="167" spans="1:12" ht="15">
      <c r="A167" s="26">
        <f>A159</f>
        <v>2</v>
      </c>
      <c r="B167" s="13">
        <f>B159</f>
        <v>4</v>
      </c>
      <c r="C167" s="10" t="s">
        <v>24</v>
      </c>
      <c r="D167" s="7" t="s">
        <v>25</v>
      </c>
      <c r="E167" s="42" t="s">
        <v>98</v>
      </c>
      <c r="F167" s="43">
        <v>80</v>
      </c>
      <c r="G167" s="43">
        <v>0.9</v>
      </c>
      <c r="H167" s="43">
        <v>0.7</v>
      </c>
      <c r="I167" s="43">
        <v>6.7</v>
      </c>
      <c r="J167" s="43">
        <v>77.400000000000006</v>
      </c>
      <c r="K167" s="44">
        <v>67</v>
      </c>
      <c r="L167" s="43">
        <v>41.4</v>
      </c>
    </row>
    <row r="168" spans="1:12" ht="15">
      <c r="A168" s="23"/>
      <c r="B168" s="15"/>
      <c r="C168" s="11"/>
      <c r="D168" s="7" t="s">
        <v>26</v>
      </c>
      <c r="E168" s="42" t="s">
        <v>99</v>
      </c>
      <c r="F168" s="43">
        <v>200</v>
      </c>
      <c r="G168" s="43">
        <v>2.8</v>
      </c>
      <c r="H168" s="43">
        <v>6.8</v>
      </c>
      <c r="I168" s="43">
        <v>17</v>
      </c>
      <c r="J168" s="43">
        <v>115.4</v>
      </c>
      <c r="K168" s="44">
        <v>108</v>
      </c>
      <c r="L168" s="43">
        <v>44.37</v>
      </c>
    </row>
    <row r="169" spans="1:12" ht="15">
      <c r="A169" s="23"/>
      <c r="B169" s="15"/>
      <c r="C169" s="11"/>
      <c r="D169" s="7" t="s">
        <v>27</v>
      </c>
      <c r="E169" s="42" t="s">
        <v>119</v>
      </c>
      <c r="F169" s="43">
        <v>120</v>
      </c>
      <c r="G169" s="43">
        <v>22.5</v>
      </c>
      <c r="H169" s="43">
        <v>15.8</v>
      </c>
      <c r="I169" s="43">
        <v>47.8</v>
      </c>
      <c r="J169" s="43">
        <v>412</v>
      </c>
      <c r="K169" s="44" t="s">
        <v>121</v>
      </c>
      <c r="L169" s="43">
        <v>40.450000000000003</v>
      </c>
    </row>
    <row r="170" spans="1:12" ht="15">
      <c r="A170" s="23"/>
      <c r="B170" s="15"/>
      <c r="C170" s="11"/>
      <c r="D170" s="7" t="s">
        <v>28</v>
      </c>
      <c r="E170" s="42" t="s">
        <v>97</v>
      </c>
      <c r="F170" s="43">
        <v>150</v>
      </c>
      <c r="G170" s="43">
        <v>4</v>
      </c>
      <c r="H170" s="43">
        <v>8.9</v>
      </c>
      <c r="I170" s="43">
        <v>13.1</v>
      </c>
      <c r="J170" s="43">
        <v>142</v>
      </c>
      <c r="K170" s="44">
        <v>143</v>
      </c>
      <c r="L170" s="43">
        <v>13.88</v>
      </c>
    </row>
    <row r="171" spans="1:12" ht="15">
      <c r="A171" s="23"/>
      <c r="B171" s="15"/>
      <c r="C171" s="11"/>
      <c r="D171" s="7" t="s">
        <v>87</v>
      </c>
      <c r="E171" s="42" t="s">
        <v>85</v>
      </c>
      <c r="F171" s="43">
        <v>200</v>
      </c>
      <c r="G171" s="43">
        <v>0.4</v>
      </c>
      <c r="H171" s="43">
        <v>0.1</v>
      </c>
      <c r="I171" s="43">
        <v>27.4</v>
      </c>
      <c r="J171" s="43">
        <v>101</v>
      </c>
      <c r="K171" s="44">
        <v>348</v>
      </c>
      <c r="L171" s="43">
        <v>8.52</v>
      </c>
    </row>
    <row r="172" spans="1:12" ht="15">
      <c r="A172" s="23"/>
      <c r="B172" s="15"/>
      <c r="C172" s="11"/>
      <c r="D172" s="7" t="s">
        <v>30</v>
      </c>
      <c r="E172" s="42" t="s">
        <v>55</v>
      </c>
      <c r="F172" s="43">
        <v>50</v>
      </c>
      <c r="G172" s="43">
        <v>2.2000000000000002</v>
      </c>
      <c r="H172" s="43">
        <v>0.3</v>
      </c>
      <c r="I172" s="43">
        <v>18</v>
      </c>
      <c r="J172" s="43">
        <v>84</v>
      </c>
      <c r="K172" s="44" t="s">
        <v>45</v>
      </c>
      <c r="L172" s="43">
        <v>8</v>
      </c>
    </row>
    <row r="173" spans="1:12" ht="1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8">SUM(G167:G175)</f>
        <v>32.799999999999997</v>
      </c>
      <c r="H176" s="19">
        <f t="shared" si="78"/>
        <v>32.6</v>
      </c>
      <c r="I176" s="19">
        <f t="shared" si="78"/>
        <v>130</v>
      </c>
      <c r="J176" s="19">
        <f t="shared" si="78"/>
        <v>931.8</v>
      </c>
      <c r="K176" s="25"/>
      <c r="L176" s="19">
        <f t="shared" ref="L176" si="79">SUM(L167:L175)</f>
        <v>156.62</v>
      </c>
    </row>
    <row r="177" spans="1:12" ht="15.75" thickBot="1">
      <c r="A177" s="29">
        <f>A159</f>
        <v>2</v>
      </c>
      <c r="B177" s="30">
        <f>B159</f>
        <v>4</v>
      </c>
      <c r="C177" s="86" t="s">
        <v>4</v>
      </c>
      <c r="D177" s="87"/>
      <c r="E177" s="31"/>
      <c r="F177" s="32">
        <f>F166+F176</f>
        <v>1410</v>
      </c>
      <c r="G177" s="32">
        <f t="shared" ref="G177" si="80">G166+G176</f>
        <v>57.54</v>
      </c>
      <c r="H177" s="32">
        <f t="shared" ref="H177" si="81">H166+H176</f>
        <v>57.3</v>
      </c>
      <c r="I177" s="32">
        <f t="shared" ref="I177" si="82">I166+I176</f>
        <v>229.7</v>
      </c>
      <c r="J177" s="32">
        <f t="shared" ref="J177:L177" si="83">J166+J176</f>
        <v>1739.3</v>
      </c>
      <c r="K177" s="32"/>
      <c r="L177" s="32">
        <f t="shared" si="83"/>
        <v>319.47000000000003</v>
      </c>
    </row>
    <row r="178" spans="1:12" ht="15">
      <c r="A178" s="20">
        <v>2</v>
      </c>
      <c r="B178" s="21">
        <v>5</v>
      </c>
      <c r="C178" s="22" t="s">
        <v>19</v>
      </c>
      <c r="D178" s="5" t="s">
        <v>20</v>
      </c>
      <c r="E178" s="39" t="s">
        <v>101</v>
      </c>
      <c r="F178" s="40">
        <v>150</v>
      </c>
      <c r="G178" s="40">
        <v>8.9</v>
      </c>
      <c r="H178" s="40">
        <v>9.6</v>
      </c>
      <c r="I178" s="40">
        <v>33</v>
      </c>
      <c r="J178" s="40">
        <v>139.6</v>
      </c>
      <c r="K178" s="41">
        <v>121</v>
      </c>
      <c r="L178" s="40">
        <v>39.869999999999997</v>
      </c>
    </row>
    <row r="179" spans="1:12" ht="15">
      <c r="A179" s="23"/>
      <c r="B179" s="15"/>
      <c r="C179" s="11"/>
      <c r="D179" s="6" t="s">
        <v>21</v>
      </c>
      <c r="E179" s="42" t="s">
        <v>37</v>
      </c>
      <c r="F179" s="43">
        <v>180</v>
      </c>
      <c r="G179" s="43">
        <v>3.2</v>
      </c>
      <c r="H179" s="43">
        <v>3.3</v>
      </c>
      <c r="I179" s="43">
        <v>16</v>
      </c>
      <c r="J179" s="43">
        <v>128.6</v>
      </c>
      <c r="K179" s="44">
        <v>380</v>
      </c>
      <c r="L179" s="43">
        <v>18.940000000000001</v>
      </c>
    </row>
    <row r="180" spans="1:12" ht="15">
      <c r="A180" s="23"/>
      <c r="B180" s="15"/>
      <c r="C180" s="11"/>
      <c r="D180" s="7" t="s">
        <v>100</v>
      </c>
      <c r="E180" s="42" t="s">
        <v>49</v>
      </c>
      <c r="F180" s="43">
        <v>70</v>
      </c>
      <c r="G180" s="54">
        <v>5.0999999999999996</v>
      </c>
      <c r="H180" s="54">
        <v>5.5</v>
      </c>
      <c r="I180" s="54">
        <v>26.5</v>
      </c>
      <c r="J180" s="55">
        <v>136</v>
      </c>
      <c r="K180" s="56">
        <v>1</v>
      </c>
      <c r="L180" s="43">
        <v>10.199999999999999</v>
      </c>
    </row>
    <row r="181" spans="1:12" ht="15">
      <c r="A181" s="23"/>
      <c r="B181" s="15"/>
      <c r="C181" s="11"/>
      <c r="D181" s="7" t="s">
        <v>23</v>
      </c>
      <c r="E181" s="42" t="s">
        <v>41</v>
      </c>
      <c r="F181" s="43">
        <v>100</v>
      </c>
      <c r="G181" s="43">
        <v>0.5</v>
      </c>
      <c r="H181" s="43">
        <v>0.3</v>
      </c>
      <c r="I181" s="43">
        <v>8.5</v>
      </c>
      <c r="J181" s="43">
        <v>154</v>
      </c>
      <c r="K181" s="44">
        <v>338</v>
      </c>
      <c r="L181" s="43">
        <v>45</v>
      </c>
    </row>
    <row r="182" spans="1:12" s="82" customFormat="1" ht="15">
      <c r="A182" s="78"/>
      <c r="B182" s="79"/>
      <c r="C182" s="80"/>
      <c r="D182" s="74" t="s">
        <v>102</v>
      </c>
      <c r="E182" s="75" t="s">
        <v>74</v>
      </c>
      <c r="F182" s="76">
        <v>150</v>
      </c>
      <c r="G182" s="76">
        <v>5.6</v>
      </c>
      <c r="H182" s="76">
        <v>5</v>
      </c>
      <c r="I182" s="76">
        <v>9.1999999999999993</v>
      </c>
      <c r="J182" s="76">
        <v>104</v>
      </c>
      <c r="K182" s="77">
        <v>386</v>
      </c>
      <c r="L182" s="76">
        <v>30.4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>
      <c r="A185" s="24"/>
      <c r="B185" s="17"/>
      <c r="C185" s="8"/>
      <c r="D185" s="18" t="s">
        <v>31</v>
      </c>
      <c r="E185" s="9"/>
      <c r="F185" s="19">
        <f>SUM(F178:F184)</f>
        <v>650</v>
      </c>
      <c r="G185" s="19">
        <f t="shared" ref="G185:J185" si="84">SUM(G178:G184)</f>
        <v>23.300000000000004</v>
      </c>
      <c r="H185" s="19">
        <f t="shared" si="84"/>
        <v>23.7</v>
      </c>
      <c r="I185" s="19">
        <f t="shared" si="84"/>
        <v>93.2</v>
      </c>
      <c r="J185" s="19">
        <f t="shared" si="84"/>
        <v>662.2</v>
      </c>
      <c r="K185" s="25"/>
      <c r="L185" s="19">
        <f t="shared" ref="L185" si="85">SUM(L178:L184)</f>
        <v>144.41</v>
      </c>
    </row>
    <row r="186" spans="1:12" ht="15">
      <c r="A186" s="26">
        <f>A178</f>
        <v>2</v>
      </c>
      <c r="B186" s="13">
        <f>B178</f>
        <v>5</v>
      </c>
      <c r="C186" s="10" t="s">
        <v>24</v>
      </c>
      <c r="D186" s="7" t="s">
        <v>25</v>
      </c>
      <c r="E186" s="42" t="s">
        <v>60</v>
      </c>
      <c r="F186" s="43">
        <v>80</v>
      </c>
      <c r="G186" s="43">
        <v>0.5</v>
      </c>
      <c r="H186" s="43">
        <v>0.1</v>
      </c>
      <c r="I186" s="43">
        <v>10.5</v>
      </c>
      <c r="J186" s="43">
        <v>8.4</v>
      </c>
      <c r="K186" s="44">
        <v>71</v>
      </c>
      <c r="L186" s="43">
        <v>12.68</v>
      </c>
    </row>
    <row r="187" spans="1:12" ht="15">
      <c r="A187" s="23"/>
      <c r="B187" s="15"/>
      <c r="C187" s="11"/>
      <c r="D187" s="7" t="s">
        <v>26</v>
      </c>
      <c r="E187" s="42" t="s">
        <v>104</v>
      </c>
      <c r="F187" s="43">
        <v>220</v>
      </c>
      <c r="G187" s="43">
        <v>4</v>
      </c>
      <c r="H187" s="43">
        <v>10.3</v>
      </c>
      <c r="I187" s="43">
        <v>8.1999999999999993</v>
      </c>
      <c r="J187" s="43">
        <v>136</v>
      </c>
      <c r="K187" s="44">
        <v>115</v>
      </c>
      <c r="L187" s="43">
        <v>32.15</v>
      </c>
    </row>
    <row r="188" spans="1:12" ht="15">
      <c r="A188" s="23"/>
      <c r="B188" s="15"/>
      <c r="C188" s="11"/>
      <c r="D188" s="7" t="s">
        <v>27</v>
      </c>
      <c r="E188" s="42" t="s">
        <v>105</v>
      </c>
      <c r="F188" s="43">
        <v>90</v>
      </c>
      <c r="G188" s="43">
        <v>11.7</v>
      </c>
      <c r="H188" s="43">
        <v>9.8000000000000007</v>
      </c>
      <c r="I188" s="43">
        <v>10</v>
      </c>
      <c r="J188" s="43">
        <v>174</v>
      </c>
      <c r="K188" s="44" t="s">
        <v>106</v>
      </c>
      <c r="L188" s="43">
        <v>34.61</v>
      </c>
    </row>
    <row r="189" spans="1:12" ht="15">
      <c r="A189" s="23"/>
      <c r="B189" s="15"/>
      <c r="C189" s="11"/>
      <c r="D189" s="7" t="s">
        <v>28</v>
      </c>
      <c r="E189" s="42" t="s">
        <v>71</v>
      </c>
      <c r="F189" s="43">
        <v>180</v>
      </c>
      <c r="G189" s="43">
        <v>6.8</v>
      </c>
      <c r="H189" s="43">
        <v>6.8</v>
      </c>
      <c r="I189" s="43">
        <v>30.2</v>
      </c>
      <c r="J189" s="43">
        <v>178.5</v>
      </c>
      <c r="K189" s="44">
        <v>312</v>
      </c>
      <c r="L189" s="43">
        <v>32.020000000000003</v>
      </c>
    </row>
    <row r="190" spans="1:12" ht="15">
      <c r="A190" s="23"/>
      <c r="B190" s="15"/>
      <c r="C190" s="11"/>
      <c r="D190" s="7" t="s">
        <v>29</v>
      </c>
      <c r="E190" s="42" t="s">
        <v>53</v>
      </c>
      <c r="F190" s="43">
        <v>200</v>
      </c>
      <c r="G190" s="43">
        <v>0</v>
      </c>
      <c r="H190" s="43">
        <v>0</v>
      </c>
      <c r="I190" s="43">
        <v>34.6</v>
      </c>
      <c r="J190" s="43">
        <v>124.2</v>
      </c>
      <c r="K190" s="44">
        <v>389</v>
      </c>
      <c r="L190" s="43">
        <v>37</v>
      </c>
    </row>
    <row r="191" spans="1:12" ht="15">
      <c r="A191" s="23"/>
      <c r="B191" s="15"/>
      <c r="C191" s="11"/>
      <c r="D191" s="7" t="s">
        <v>30</v>
      </c>
      <c r="E191" s="42" t="s">
        <v>55</v>
      </c>
      <c r="F191" s="43">
        <v>48</v>
      </c>
      <c r="G191" s="43">
        <v>4.2</v>
      </c>
      <c r="H191" s="43">
        <v>0.3</v>
      </c>
      <c r="I191" s="43">
        <v>18</v>
      </c>
      <c r="J191" s="43">
        <v>84</v>
      </c>
      <c r="K191" s="44" t="s">
        <v>45</v>
      </c>
      <c r="L191" s="43">
        <v>7</v>
      </c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818</v>
      </c>
      <c r="G195" s="19">
        <f t="shared" ref="G195:J195" si="86">SUM(G186:G194)</f>
        <v>27.2</v>
      </c>
      <c r="H195" s="19">
        <f t="shared" si="86"/>
        <v>27.300000000000004</v>
      </c>
      <c r="I195" s="19">
        <f t="shared" si="86"/>
        <v>111.5</v>
      </c>
      <c r="J195" s="19">
        <f t="shared" si="86"/>
        <v>705.1</v>
      </c>
      <c r="K195" s="25"/>
      <c r="L195" s="19">
        <f t="shared" ref="L195" si="87">SUM(L186:L194)</f>
        <v>155.46</v>
      </c>
    </row>
    <row r="196" spans="1:12" ht="15.75" thickBot="1">
      <c r="A196" s="29">
        <f>A178</f>
        <v>2</v>
      </c>
      <c r="B196" s="30">
        <f>B178</f>
        <v>5</v>
      </c>
      <c r="C196" s="86" t="s">
        <v>4</v>
      </c>
      <c r="D196" s="87"/>
      <c r="E196" s="31"/>
      <c r="F196" s="32">
        <f>F185+F195</f>
        <v>1468</v>
      </c>
      <c r="G196" s="32">
        <f t="shared" ref="G196" si="88">G185+G195</f>
        <v>50.5</v>
      </c>
      <c r="H196" s="32">
        <f t="shared" ref="H196" si="89">H185+H195</f>
        <v>51</v>
      </c>
      <c r="I196" s="32">
        <f t="shared" ref="I196" si="90">I185+I195</f>
        <v>204.7</v>
      </c>
      <c r="J196" s="32">
        <f t="shared" ref="J196:L196" si="91">J185+J195</f>
        <v>1367.3000000000002</v>
      </c>
      <c r="K196" s="32"/>
      <c r="L196" s="32">
        <f t="shared" si="91"/>
        <v>299.87</v>
      </c>
    </row>
    <row r="197" spans="1:12" ht="13.5" thickBot="1">
      <c r="A197" s="27"/>
      <c r="B197" s="28"/>
      <c r="C197" s="88" t="s">
        <v>5</v>
      </c>
      <c r="D197" s="88"/>
      <c r="E197" s="88"/>
      <c r="F197" s="34">
        <f>(F24+F43+F62+F81+F101+F120+F139+F158+F177+F196)/(IF(F24=0,0,1)+IF(F43=0,0,1)+IF(F62=0,0,1)+IF(F81=0,0,1)+IF(F101=0,0,1)+IF(F120=0,0,1)+IF(F139=0,0,1)+IF(F158=0,0,1)+IF(F177=0,0,1)+IF(F196=0,0,1))</f>
        <v>1383.5</v>
      </c>
      <c r="G197" s="34">
        <f>(G24+G43+G62+G81+G101+G120+G139+G158+G177+G196)/(IF(G24=0,0,1)+IF(G43=0,0,1)+IF(G62=0,0,1)+IF(G81=0,0,1)+IF(G101=0,0,1)+IF(G120=0,0,1)+IF(G139=0,0,1)+IF(G158=0,0,1)+IF(G177=0,0,1)+IF(G196=0,0,1))</f>
        <v>49.677999999999997</v>
      </c>
      <c r="H197" s="34">
        <f>(H24+H43+H62+H81+H101+H120+H139+H158+H177+H196)/(IF(H24=0,0,1)+IF(H43=0,0,1)+IF(H62=0,0,1)+IF(H81=0,0,1)+IF(H101=0,0,1)+IF(H120=0,0,1)+IF(H139=0,0,1)+IF(H158=0,0,1)+IF(H177=0,0,1)+IF(H196=0,0,1))</f>
        <v>49.667999999999999</v>
      </c>
      <c r="I197" s="34">
        <f>(I24+I43+I62+I81+I101+I120+I139+I158+I177+I196)/(IF(I24=0,0,1)+IF(I43=0,0,1)+IF(I62=0,0,1)+IF(I81=0,0,1)+IF(I101=0,0,1)+IF(I120=0,0,1)+IF(I139=0,0,1)+IF(I158=0,0,1)+IF(I177=0,0,1)+IF(I196=0,0,1))</f>
        <v>199.05300000000003</v>
      </c>
      <c r="J197" s="34">
        <f>(J24+J43+J62+J81+J101+J120+J139+J158+J177+J196)/(IF(J24=0,0,1)+IF(J43=0,0,1)+IF(J62=0,0,1)+IF(J81=0,0,1)+IF(J101=0,0,1)+IF(J120=0,0,1)+IF(J139=0,0,1)+IF(J158=0,0,1)+IF(J177=0,0,1)+IF(J196=0,0,1))</f>
        <v>1418.2850000000003</v>
      </c>
      <c r="K197" s="34"/>
      <c r="L197" s="34">
        <f>(L24+L43+L62+L81+L101+L120+L139+L158+L177+L196)/(IF(L24=0,0,1)+IF(L43=0,0,1)+IF(L62=0,0,1)+IF(L81=0,0,1)+IF(L101=0,0,1)+IF(L120=0,0,1)+IF(L139=0,0,1)+IF(L158=0,0,1)+IF(L177=0,0,1)+IF(L196=0,0,1))</f>
        <v>306.82700000000006</v>
      </c>
    </row>
  </sheetData>
  <mergeCells count="14">
    <mergeCell ref="C81:D81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2026-01-05T06:39:09Z</cp:lastPrinted>
  <dcterms:created xsi:type="dcterms:W3CDTF">2022-05-16T14:23:56Z</dcterms:created>
  <dcterms:modified xsi:type="dcterms:W3CDTF">2026-01-12T04:54:04Z</dcterms:modified>
</cp:coreProperties>
</file>